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de uso" sheetId="1" r:id="rId4"/>
    <sheet state="visible" name="Planilla de cálculo nutricional" sheetId="2" r:id="rId5"/>
    <sheet state="hidden" name="Composición" sheetId="3" r:id="rId6"/>
  </sheets>
  <definedNames/>
  <calcPr/>
  <extLst>
    <ext uri="GoogleSheetsCustomDataVersion2">
      <go:sheetsCustomData xmlns:go="http://customooxmlschemas.google.com/" r:id="rId7" roundtripDataChecksum="657Z/fongd+TUcI+UtMe96PZmFLd4eICw9J9PpjrVxE="/>
    </ext>
  </extLst>
</workbook>
</file>

<file path=xl/sharedStrings.xml><?xml version="1.0" encoding="utf-8"?>
<sst xmlns="http://schemas.openxmlformats.org/spreadsheetml/2006/main" count="773" uniqueCount="521">
  <si>
    <t>ALIMENTO</t>
  </si>
  <si>
    <r>
      <rPr>
        <rFont val="Calibri"/>
        <b/>
        <color theme="1"/>
        <sz val="14.0"/>
      </rPr>
      <t>Guía de Uso de la Herramienta Nutricional</t>
    </r>
    <r>
      <rPr>
        <rFont val="Calibri"/>
        <color theme="1"/>
        <sz val="11.0"/>
      </rPr>
      <t xml:space="preserve">
</t>
    </r>
    <r>
      <rPr>
        <rFont val="Calibri"/>
        <b/>
        <color theme="1"/>
        <sz val="11.0"/>
      </rPr>
      <t>Paso 1:</t>
    </r>
    <r>
      <rPr>
        <rFont val="Calibri"/>
        <color theme="1"/>
        <sz val="11.0"/>
      </rPr>
      <t xml:space="preserve"> Identificá el grupo de alimentos
La planilla está organizada por grupos: Lácteos, Huevo, Carnes, Pescados, Vegetales A/B/C, Frutas A/B, Frutos secos, Legumbres, Cereales, Panificados, Grasas, Azúcares, Carnes procesadas e Infusiones.
</t>
    </r>
    <r>
      <rPr>
        <rFont val="Calibri"/>
        <b/>
        <color theme="1"/>
        <sz val="11.0"/>
      </rPr>
      <t>Paso 2:</t>
    </r>
    <r>
      <rPr>
        <rFont val="Calibri"/>
        <color theme="1"/>
        <sz val="11.0"/>
      </rPr>
      <t xml:space="preserve"> Ingresá la cantidad en gramos
Buscá el alimento dentro de su grupo y escribí la cantidad consumida (en gramos) en la celda de la columna "Cantidad (g)". Los valores de nutrientes se calcularán automáticamente.
</t>
    </r>
    <r>
      <rPr>
        <rFont val="Calibri"/>
        <b/>
        <color theme="1"/>
        <sz val="11.0"/>
      </rPr>
      <t>Paso 3:</t>
    </r>
    <r>
      <rPr>
        <rFont val="Calibri"/>
        <color theme="1"/>
        <sz val="11.0"/>
      </rPr>
      <t xml:space="preserve"> Verificá si el grupo tiene suma parcial o no
Algunos grupos tienen fila de SUMA TOTAL del grupo (ej: Carnes, Pescados, Vegetales A). En esos casos, podés ingresar más de un alimento del mismo grupo y la fila suma automáticamente. En grupos sin suma parcial (ej: Lácteos, Grasas animales, Azúcares), cada alimento se registra de forma individual.
</t>
    </r>
    <r>
      <rPr>
        <rFont val="Calibri"/>
        <b/>
        <color theme="1"/>
        <sz val="11.0"/>
      </rPr>
      <t xml:space="preserve">Paso 4: </t>
    </r>
    <r>
      <rPr>
        <rFont val="Calibri"/>
        <color theme="1"/>
        <sz val="11.0"/>
      </rPr>
      <t xml:space="preserve">Completá todos los grupos del plan alimentario
Avanzá grupo por grupo ingresando las cantidades de cada alimento seleccionado. Podés dejar en blanco (o en 0) los alimentos que no se consumen.
</t>
    </r>
    <r>
      <rPr>
        <rFont val="Calibri"/>
        <b/>
        <color theme="1"/>
        <sz val="11.0"/>
      </rPr>
      <t>Paso 5</t>
    </r>
    <r>
      <rPr>
        <rFont val="Calibri"/>
        <color theme="1"/>
        <sz val="11.0"/>
      </rPr>
      <t xml:space="preserve">: Verificá la fila de suma total al pie de cada grupo
Donde corresponde, la fila "SUMA TOTAL" del grupo se actualiza automáticamente con el aporte acumulado de HC, proteínas, grasas, VET, fibra, hierro, calcio, zinc, folato y sodio.
</t>
    </r>
    <r>
      <rPr>
        <rFont val="Calibri"/>
        <b/>
        <color theme="1"/>
        <sz val="11.0"/>
      </rPr>
      <t xml:space="preserve">Paso 6: </t>
    </r>
    <r>
      <rPr>
        <rFont val="Calibri"/>
        <color theme="1"/>
        <sz val="11.0"/>
      </rPr>
      <t xml:space="preserve">Revisá el total general al final de la planilla
La fila "SUMA TOTAL DE ALIMENTOS" integra todos los grupos e informa el aporte global del plan en cada nutriente calculado. Es el resultado final del análisis.
</t>
    </r>
    <r>
      <rPr>
        <rFont val="Calibri"/>
        <b/>
        <color theme="1"/>
        <sz val="11.0"/>
      </rPr>
      <t>A tener en cuenta!</t>
    </r>
    <r>
      <rPr>
        <rFont val="Calibri"/>
        <color theme="1"/>
        <sz val="11.0"/>
      </rPr>
      <t xml:space="preserve">
Ingresá solo cantidades numéricas en la columna "Cantidad (g)"; no escribas texto ni unidades.
Para alimentos con distintas preparaciones (ej: batata frita vs. al vapor), la composición nutricional puede variar: usá el alimento que mejor lo represente.
Los valores se expresan por 100 g de alimento crudo o cocido según corresponda.</t>
    </r>
  </si>
  <si>
    <t>HC (g)</t>
  </si>
  <si>
    <t>PRT (g)</t>
  </si>
  <si>
    <t>GRASAS TOTALES (g)</t>
  </si>
  <si>
    <t>GRASAS SATURADAS (G)</t>
  </si>
  <si>
    <t>VET (kcal)</t>
  </si>
  <si>
    <t>FIBR T(g)</t>
  </si>
  <si>
    <t>HIE (mg)</t>
  </si>
  <si>
    <t>CAL (mg)</t>
  </si>
  <si>
    <t>ZIN (ug)</t>
  </si>
  <si>
    <t>A FOLICO</t>
  </si>
  <si>
    <t>SODIO</t>
  </si>
  <si>
    <t>C4</t>
  </si>
  <si>
    <t>C12</t>
  </si>
  <si>
    <t>C14</t>
  </si>
  <si>
    <t>C16</t>
  </si>
  <si>
    <t>C18</t>
  </si>
  <si>
    <t>C20</t>
  </si>
  <si>
    <t>C220</t>
  </si>
  <si>
    <t>TABLA DE COMPOSICIÓN QUÍMICA DE LOS ALIMENTOS: PRIMERAS ETAPAS DEL CICLO VITAL</t>
  </si>
  <si>
    <t>ACEITE DE GIRASOL</t>
  </si>
  <si>
    <t>*Este recurso ha sido adaptado del Software NUTRIO elaborado por el "Grupo de Epidemiología Ambiental del Cáncer en Córdoba", a los fines de ser utilizada como herramienta pedagógica por parte de estudiantes de la Catedra Nutrición en la primera etapa del Ciclo Vital de la Licenciatura en Nutrición (FCM-UNC).</t>
  </si>
  <si>
    <t>ACEITE DE MAIZ</t>
  </si>
  <si>
    <t>ACEITE DE MANI</t>
  </si>
  <si>
    <t>En esta celda vas a ingresar la cantidad en gramos del alimento para el calculo de nutrientes</t>
  </si>
  <si>
    <t>ACEITE DE OLIVA</t>
  </si>
  <si>
    <t>ACEITE DE SOJA</t>
  </si>
  <si>
    <t>ACEITE DE UVA</t>
  </si>
  <si>
    <t>ALIMENTOS</t>
  </si>
  <si>
    <t>LÁCTEOS</t>
  </si>
  <si>
    <t>Cantidad (g)</t>
  </si>
  <si>
    <t>PROTEÍNAS (g)</t>
  </si>
  <si>
    <t>GRASAS SATURADAS</t>
  </si>
  <si>
    <t>ACEITE MEZCLA</t>
  </si>
  <si>
    <t>ZINC (ug)</t>
  </si>
  <si>
    <t>A FÓLICO (ug)</t>
  </si>
  <si>
    <t>SODIO (mg)</t>
  </si>
  <si>
    <t>LECHE PARC DESCREMADA FLUIDA</t>
  </si>
  <si>
    <t>ACEITE PATITO</t>
  </si>
  <si>
    <t>ACELGA MICROONDAS</t>
  </si>
  <si>
    <t>ACELGA OTRA COCCION</t>
  </si>
  <si>
    <t>ACHICORIA (CRUDA)</t>
  </si>
  <si>
    <t>LECHE ENTERA FLUIDA</t>
  </si>
  <si>
    <t>AJO COCIDO</t>
  </si>
  <si>
    <t>AJO CRUDO</t>
  </si>
  <si>
    <t>ALCAUCIL MICROONDAS</t>
  </si>
  <si>
    <t>QUESO DURO</t>
  </si>
  <si>
    <t>ALCAUCIL OTRA COCCION</t>
  </si>
  <si>
    <t>ALMENDRA</t>
  </si>
  <si>
    <t>AMARGO SERRANO</t>
  </si>
  <si>
    <t xml:space="preserve">QUESO SEMIDURO </t>
  </si>
  <si>
    <t>ANANA CONSERVA</t>
  </si>
  <si>
    <t>ANANA CRUDA</t>
  </si>
  <si>
    <t>APERITIVOS</t>
  </si>
  <si>
    <t>QUESO BLANDO</t>
  </si>
  <si>
    <t>APIO (CRUDO)</t>
  </si>
  <si>
    <t>POROTO-GARBANZO-ARVEJA</t>
  </si>
  <si>
    <t>ARVEJAS FRESCAS COCIDAS</t>
  </si>
  <si>
    <t>YOGUR ENTERO</t>
  </si>
  <si>
    <t>ASADO DE TIRA FRITO C/C</t>
  </si>
  <si>
    <t>ASADO DE TIRA FRITO S/C</t>
  </si>
  <si>
    <t>ASADO DE TIRA HERVIDO</t>
  </si>
  <si>
    <t>ASADO DE TIRA HORNO C/C</t>
  </si>
  <si>
    <t>ASADO DE TIRA HORNO S/C</t>
  </si>
  <si>
    <t>YOGUR DESCREMADO</t>
  </si>
  <si>
    <t>ASADO DE TIRA PARRILLA C/C</t>
  </si>
  <si>
    <t>ASADO DE TIRA PARRILLA S/C</t>
  </si>
  <si>
    <t>ASADO DE TIRA PLANCHA C/C</t>
  </si>
  <si>
    <t>ASADO DE TIRA PLANCHA S/C</t>
  </si>
  <si>
    <t>RICOTA</t>
  </si>
  <si>
    <t>ASADO TIRA MICROONDAS C/C</t>
  </si>
  <si>
    <t>ASADO TIRA MICROONDAS S/C</t>
  </si>
  <si>
    <t>ATUN Y CABALLA</t>
  </si>
  <si>
    <t>AZUCAR</t>
  </si>
  <si>
    <t>HUEVO</t>
  </si>
  <si>
    <t>BANANA (CRUDA)</t>
  </si>
  <si>
    <t>BATATA FRITA</t>
  </si>
  <si>
    <t>HUEVO (CLARA)</t>
  </si>
  <si>
    <t>BATATA MICROONDAS</t>
  </si>
  <si>
    <t>BATATA OTRA COCCION</t>
  </si>
  <si>
    <t>BEBIDAS ESPIRITUO</t>
  </si>
  <si>
    <t>BERENJENA FRITA</t>
  </si>
  <si>
    <t>BERENJENA MICROONDAS</t>
  </si>
  <si>
    <t>HUEVO (YEMA)</t>
  </si>
  <si>
    <t>BERENJENA OTRA COCCION</t>
  </si>
  <si>
    <t>BERRO (CRUDO)</t>
  </si>
  <si>
    <t>BONDIOLA</t>
  </si>
  <si>
    <t>HUEVO ENTERO</t>
  </si>
  <si>
    <t>BROCCOLI MICROONDAS</t>
  </si>
  <si>
    <t>BROCCOLI OTRA COCCION</t>
  </si>
  <si>
    <t>CARNES</t>
  </si>
  <si>
    <t>CACAO</t>
  </si>
  <si>
    <t xml:space="preserve">CARNE DE CERDO </t>
  </si>
  <si>
    <t>CAFE</t>
  </si>
  <si>
    <t>CALABAZA O CALABACIN OTRA COCC</t>
  </si>
  <si>
    <t>CALABAZA-CALABACIN MICROONDAS</t>
  </si>
  <si>
    <t>CARNE DE POLLO sin piel</t>
  </si>
  <si>
    <t>CARAMELOS</t>
  </si>
  <si>
    <t>CARNE GRASA FRITA C/C</t>
  </si>
  <si>
    <t>CARNE GRASA FRITA S/C</t>
  </si>
  <si>
    <t>CARNE GRASA HERVIDA</t>
  </si>
  <si>
    <t>CARNE GRASA HORNO C/C</t>
  </si>
  <si>
    <t>CARNE DE POLLO con piel</t>
  </si>
  <si>
    <t>CARNE GRASA HORNO S/C</t>
  </si>
  <si>
    <t>CARNE GRASA MICROONDAS C/C</t>
  </si>
  <si>
    <t>CARNE GRASA MICROONDAS S/C</t>
  </si>
  <si>
    <t>CARNE GRASA PARRILLA C/C</t>
  </si>
  <si>
    <t xml:space="preserve">CARNE DE VACA GRASA </t>
  </si>
  <si>
    <t>CARNE GRASA PARRILLA S/C</t>
  </si>
  <si>
    <t>CARNE GRASA PLANCHA C/C</t>
  </si>
  <si>
    <t>CARNE GRASA PLANCHA S/C</t>
  </si>
  <si>
    <t>CARNE MAGRA FRITA C/C</t>
  </si>
  <si>
    <t xml:space="preserve">CARNE DE VACA MAGRA </t>
  </si>
  <si>
    <t>CARNE MAGRA FRITA S/C</t>
  </si>
  <si>
    <t>CARNE MAGRA HERVIDA</t>
  </si>
  <si>
    <t>CARNE MAGRA HORNO C/C</t>
  </si>
  <si>
    <t>SUMA TOTAL CARNES</t>
  </si>
  <si>
    <t>CARNE MAGRA HORNO S/C</t>
  </si>
  <si>
    <t>CARNE MAGRA MICROONDAS C/C</t>
  </si>
  <si>
    <t>CARNE MAGRA MICROONDAS S/C</t>
  </si>
  <si>
    <t>PESCADOS</t>
  </si>
  <si>
    <t>CARNE MAGRA PARRILLA C/C</t>
  </si>
  <si>
    <t>CARNE MAGRA PARRILLA S/C</t>
  </si>
  <si>
    <t>CARNE MAGRA PLANCHA C/C</t>
  </si>
  <si>
    <t>CARNE MAGRA PLANCHA S/C</t>
  </si>
  <si>
    <t>CEBOLLA CRUDA</t>
  </si>
  <si>
    <t>CEBOLLA FRITA</t>
  </si>
  <si>
    <t>CEBOLLA MICROONDAS</t>
  </si>
  <si>
    <t>PESCADO GRASO</t>
  </si>
  <si>
    <t>CEBOLLA OTRA COCCION</t>
  </si>
  <si>
    <t>CERDO FRITO C/C</t>
  </si>
  <si>
    <t>CERDO FRITO S/C</t>
  </si>
  <si>
    <t>CERDO HERVIDO</t>
  </si>
  <si>
    <t>CERDO HORNO C/C</t>
  </si>
  <si>
    <t>CERDO HORNO S/C</t>
  </si>
  <si>
    <t>CERDO MICROONDAS C/C</t>
  </si>
  <si>
    <t>PESCADO MAGRO</t>
  </si>
  <si>
    <t>CERDO MICROONDAS S/C</t>
  </si>
  <si>
    <t>CERDO PARRILLA C/C</t>
  </si>
  <si>
    <t>CERDO PARRILLA S/C</t>
  </si>
  <si>
    <t>CERDO PLANCHA C/C</t>
  </si>
  <si>
    <t>CERDO PLANCHA S/C</t>
  </si>
  <si>
    <t>CERVEZA</t>
  </si>
  <si>
    <t>SUMA TOTAL PESCADOS</t>
  </si>
  <si>
    <t>CIRUELA CRUDA</t>
  </si>
  <si>
    <t>CIRUELA MICROONDA</t>
  </si>
  <si>
    <t>CIRUELA OTRA COCCION</t>
  </si>
  <si>
    <t>VEGETALES A</t>
  </si>
  <si>
    <t>COLIFLOR MICROONDAS</t>
  </si>
  <si>
    <t>COLIFLOR OTRA COCCION</t>
  </si>
  <si>
    <t>ACELGA</t>
  </si>
  <si>
    <t>CREMA DE LECHE</t>
  </si>
  <si>
    <t>CRIOLLOS</t>
  </si>
  <si>
    <t>CHAUCHA OTRA COCCION</t>
  </si>
  <si>
    <t>CHINCHULIN HORNO C/C</t>
  </si>
  <si>
    <t>ACHICORIA</t>
  </si>
  <si>
    <t>CHINCHULIN HORNO S/C</t>
  </si>
  <si>
    <t>CHINCHULIN PARRILLA C/C</t>
  </si>
  <si>
    <t>CHINCHULIN PARRILLA S/C</t>
  </si>
  <si>
    <t>CHINCHULIN PLANCHA C/C</t>
  </si>
  <si>
    <t xml:space="preserve">APIO </t>
  </si>
  <si>
    <t>CHINCHULIN PLANCHA S/C</t>
  </si>
  <si>
    <t>CHOCLO OTRA COCCION</t>
  </si>
  <si>
    <t>CHOCOLATE</t>
  </si>
  <si>
    <t>CHORIZO HERVIDO (GUISO)</t>
  </si>
  <si>
    <t xml:space="preserve">BERENJENA </t>
  </si>
  <si>
    <t>CHORIZO HORNO C/C</t>
  </si>
  <si>
    <t>CHORIZO HORNO S/C</t>
  </si>
  <si>
    <t>CHORIZO MICROONDAS C/C</t>
  </si>
  <si>
    <t>CHORIZO MICROONDAS S/C</t>
  </si>
  <si>
    <t>CHORIZO PARRILLA C/C</t>
  </si>
  <si>
    <t xml:space="preserve">BERRO </t>
  </si>
  <si>
    <t>CHORIZO PARRILLA S/C</t>
  </si>
  <si>
    <t>CHORIZO PLANCHA C/C</t>
  </si>
  <si>
    <t>CHORIZO PLANCHA S/C</t>
  </si>
  <si>
    <t>DAMASCO CRUDO</t>
  </si>
  <si>
    <t>DAMASCO MICROONDAS</t>
  </si>
  <si>
    <t>BRÓCOLI</t>
  </si>
  <si>
    <t>DAMASCO OTRA COCCION</t>
  </si>
  <si>
    <t>DULCE DE LECHE</t>
  </si>
  <si>
    <t>DURAZNO CRUDO</t>
  </si>
  <si>
    <t>DURAZNO MICROONDAS</t>
  </si>
  <si>
    <t xml:space="preserve">COLIFLOR </t>
  </si>
  <si>
    <t>DURAZNO OTRA COCCION</t>
  </si>
  <si>
    <t>ESPARRAGO MICROONDAS</t>
  </si>
  <si>
    <t>ESPARRAGO OTRA COCCION</t>
  </si>
  <si>
    <t>ESPINACA CRUDA</t>
  </si>
  <si>
    <t xml:space="preserve">ESPARRAGO </t>
  </si>
  <si>
    <t>ESPINACA MICROONDAS</t>
  </si>
  <si>
    <t>ESPINACA OTRA COCCION</t>
  </si>
  <si>
    <t>FACTURAS</t>
  </si>
  <si>
    <t>FRUTILLA CONSERVA</t>
  </si>
  <si>
    <t xml:space="preserve">ESPINACA </t>
  </si>
  <si>
    <t>FRUTILLA CRUDA</t>
  </si>
  <si>
    <t>GALLETITAS DULCES</t>
  </si>
  <si>
    <t>GALLETITAS INTEGRALES</t>
  </si>
  <si>
    <t>GALLETITAS SALADAS</t>
  </si>
  <si>
    <t>LECHUGA</t>
  </si>
  <si>
    <t>GALLINA C/PIEL MICROONDAS C/C</t>
  </si>
  <si>
    <t>GALLINA C/PIEL MICROONDAS S/C</t>
  </si>
  <si>
    <t>GALLINA CON PIEL FRITA C/C</t>
  </si>
  <si>
    <t>GALLINA CON PIEL FRITA S/C</t>
  </si>
  <si>
    <t xml:space="preserve">PEPINO </t>
  </si>
  <si>
    <t>GALLINA CON PIEL HERVIDA</t>
  </si>
  <si>
    <t>GALLINA CON PIEL HORNO C/C</t>
  </si>
  <si>
    <t>GALLINA CON PIEL HORNO S/C</t>
  </si>
  <si>
    <t>GALLINA CON PIEL PARRILA S/C</t>
  </si>
  <si>
    <t>GALLINA CON PIEL PARRILLA C/C</t>
  </si>
  <si>
    <t>PIMIENTO</t>
  </si>
  <si>
    <t>GALLINA CON PIEL PLANCHA S/C</t>
  </si>
  <si>
    <t>GALLINA CON PIEL PLANCHA C/C</t>
  </si>
  <si>
    <t>GALLINA S/PIEL MICROONDAS C/C</t>
  </si>
  <si>
    <t>GALLINA S/PIEL MICROONDAS S/C</t>
  </si>
  <si>
    <t>GALLINA SIN PIEL FRITA C/C</t>
  </si>
  <si>
    <t xml:space="preserve">RABANITO </t>
  </si>
  <si>
    <t>GALLINA SIN PIEL FRITA S/C</t>
  </si>
  <si>
    <t>GALLINA SIN PIEL HERVIDA</t>
  </si>
  <si>
    <t>GALLINA SIN PIEL HORNO C/C</t>
  </si>
  <si>
    <t>GALLINA SIN PIEL HORNO S/C</t>
  </si>
  <si>
    <t xml:space="preserve">REPOLLO </t>
  </si>
  <si>
    <t>GALLINA SIN PIEL PARRILLA C/C</t>
  </si>
  <si>
    <t>GALLINA SIN PIEL PARRILLA S/C</t>
  </si>
  <si>
    <t>GALLINA SIN PIEL PLANCHA C/C</t>
  </si>
  <si>
    <t>GALLINA SIN PIEL PLANCHA S/C</t>
  </si>
  <si>
    <t>GASEOSAS</t>
  </si>
  <si>
    <t xml:space="preserve">TOMATE </t>
  </si>
  <si>
    <t>GINEBRA</t>
  </si>
  <si>
    <t>GOLOSINAS (ALFAJOR-TURRON)</t>
  </si>
  <si>
    <t>GRANOS INTEGRALES</t>
  </si>
  <si>
    <t>GRANOS NO INTEGRALES</t>
  </si>
  <si>
    <t xml:space="preserve">ZAPALLITO </t>
  </si>
  <si>
    <t>GRAPPA</t>
  </si>
  <si>
    <t>GRASA DE CERDO</t>
  </si>
  <si>
    <t>GRASA DE VACA</t>
  </si>
  <si>
    <t>HELADOS</t>
  </si>
  <si>
    <t>SUMA TOTAL VEGETALES A</t>
  </si>
  <si>
    <t>VEGETALES B</t>
  </si>
  <si>
    <t>HUEVO FRITO</t>
  </si>
  <si>
    <t>AJO</t>
  </si>
  <si>
    <t>JAMON COCIDO-PALETA</t>
  </si>
  <si>
    <t>JAMON CRUDO</t>
  </si>
  <si>
    <t>JUGOS PARA DILUIR AL 20%</t>
  </si>
  <si>
    <t xml:space="preserve">ALCAUCIL </t>
  </si>
  <si>
    <t>KIWI (CRUDO)</t>
  </si>
  <si>
    <t>LECHE  PARC DESCREMADA</t>
  </si>
  <si>
    <t>LECHE ENTERA</t>
  </si>
  <si>
    <t xml:space="preserve">ARVEJAS FRESCAS </t>
  </si>
  <si>
    <t>LECHUGA (CRUDA)</t>
  </si>
  <si>
    <t>LENGUA HERVIDA</t>
  </si>
  <si>
    <t>LENTEJA</t>
  </si>
  <si>
    <t>LIMON (CRUDO)</t>
  </si>
  <si>
    <t xml:space="preserve">CALABAZA O CALABACIN </t>
  </si>
  <si>
    <t>MANDARINA (CRUDA)</t>
  </si>
  <si>
    <t>MANI</t>
  </si>
  <si>
    <t>MANTECA</t>
  </si>
  <si>
    <t>MANTECOL</t>
  </si>
  <si>
    <t xml:space="preserve">CEBOLLA </t>
  </si>
  <si>
    <t>MANZANA CRUDA</t>
  </si>
  <si>
    <t>MANZANA MICROONDAS</t>
  </si>
  <si>
    <t>MANZANA OTRA COCCION</t>
  </si>
  <si>
    <t>MARGARINA</t>
  </si>
  <si>
    <t xml:space="preserve">CHAUCHA </t>
  </si>
  <si>
    <t>MATE BOMBILLA</t>
  </si>
  <si>
    <t>MATE COCIDO</t>
  </si>
  <si>
    <t>MAYONESA</t>
  </si>
  <si>
    <t>MELON (CRUDO)</t>
  </si>
  <si>
    <t>MERMELADAS</t>
  </si>
  <si>
    <t xml:space="preserve">REMOLACHA </t>
  </si>
  <si>
    <t>MIEL</t>
  </si>
  <si>
    <t>MOLLEJA FRITA C/C</t>
  </si>
  <si>
    <t>MOLLEJA FRITA S/C</t>
  </si>
  <si>
    <t>MOLLEJA HORNO C/C</t>
  </si>
  <si>
    <t>MOLLEJA HORNO S/C</t>
  </si>
  <si>
    <t xml:space="preserve">ZANAHORIA </t>
  </si>
  <si>
    <t>MOLLEJA PARRILLA C/C</t>
  </si>
  <si>
    <t>MOLLEJA PARRILLA S/C</t>
  </si>
  <si>
    <t>MOLLEJA PLANCHA C/C</t>
  </si>
  <si>
    <t>MOLLEJA PLANCHA S/C</t>
  </si>
  <si>
    <t xml:space="preserve">ZAPALLO </t>
  </si>
  <si>
    <t>MORCILLA</t>
  </si>
  <si>
    <t>MORTADELA</t>
  </si>
  <si>
    <t>NARANJA (CRUDA)</t>
  </si>
  <si>
    <t>NUEZ</t>
  </si>
  <si>
    <t>SUMA TOTAL VEGETALES B</t>
  </si>
  <si>
    <t>PAN CON GRASA</t>
  </si>
  <si>
    <t>PAN BLANCO Y TOSTADAS</t>
  </si>
  <si>
    <t>VEGETALES C</t>
  </si>
  <si>
    <t>PAN NEGRO</t>
  </si>
  <si>
    <t>ACEITE DE FRITURA</t>
  </si>
  <si>
    <t xml:space="preserve">BATATA </t>
  </si>
  <si>
    <t>PAN LACTAL</t>
  </si>
  <si>
    <t>PANCETA-TOCINO HERVIDO (GUISO)</t>
  </si>
  <si>
    <t xml:space="preserve">CHOCLO </t>
  </si>
  <si>
    <t>PANCETA-TOCINO MICROONDAS C/C</t>
  </si>
  <si>
    <t>PANCETA-TOCINO MICROONDAS S/C</t>
  </si>
  <si>
    <t>PANCETA-TOCINO PARRILLA C/C</t>
  </si>
  <si>
    <t>PANCETA-TOCINO PARRILLA S/C</t>
  </si>
  <si>
    <t xml:space="preserve">PAPA </t>
  </si>
  <si>
    <t>PANCETA-TOCINO PLANCHA C/C</t>
  </si>
  <si>
    <t>PANCETA-TOCINO PLANCHA S/C</t>
  </si>
  <si>
    <t>PAPA FRITA</t>
  </si>
  <si>
    <t>PAPA MICROONDAS</t>
  </si>
  <si>
    <t>SUMA TOTAL VEGETALES C</t>
  </si>
  <si>
    <t>PAPA OTRA COCCION</t>
  </si>
  <si>
    <t>PASTAS</t>
  </si>
  <si>
    <t>FRUTAS A</t>
  </si>
  <si>
    <t>PEPINO (CRUDO)</t>
  </si>
  <si>
    <t>ANANÁ</t>
  </si>
  <si>
    <t>PERA CONSERVA</t>
  </si>
  <si>
    <t>PERA CRUDA</t>
  </si>
  <si>
    <t>PERA MICROONDAS</t>
  </si>
  <si>
    <t>PERA OTRA COCCION</t>
  </si>
  <si>
    <t>PESCADO GRASO FRITO C/C</t>
  </si>
  <si>
    <t xml:space="preserve">CIRUELA </t>
  </si>
  <si>
    <t>PESCADO GRASO FRITO S/C</t>
  </si>
  <si>
    <t>PESCADO GRASO HERVIDO</t>
  </si>
  <si>
    <t>PESCADO GRASO HORNO C/C</t>
  </si>
  <si>
    <t xml:space="preserve">DAMASCO </t>
  </si>
  <si>
    <t>PESCADO GRASO HORNO S/C</t>
  </si>
  <si>
    <t>PESCADO GRASO MICROONDAS C/C</t>
  </si>
  <si>
    <t>PESCADO GRASO MICROONDAS S/C</t>
  </si>
  <si>
    <t>DURAZNO</t>
  </si>
  <si>
    <t>PESCADO GRASO PARRILLA C/C</t>
  </si>
  <si>
    <t>PESCADO GRASO PARRILLA S/C</t>
  </si>
  <si>
    <t>PESCADO GRASO PLANCHA C/C</t>
  </si>
  <si>
    <t xml:space="preserve">FRUTILLA </t>
  </si>
  <si>
    <t>PESCADO GRASO PLANCHA S/C</t>
  </si>
  <si>
    <t>PESCADO MAGRO FRITO C/C</t>
  </si>
  <si>
    <t>KIWI</t>
  </si>
  <si>
    <t>PESCADO MAGRO FRITO S/C</t>
  </si>
  <si>
    <t>PESCADO MAGRO HERVIDO</t>
  </si>
  <si>
    <t>PESCADO MAGRO HORNO C/C</t>
  </si>
  <si>
    <t>PESCADO MAGRO HORNO S/C</t>
  </si>
  <si>
    <t xml:space="preserve">LIMON </t>
  </si>
  <si>
    <t>PESCADO MAGRO MICROONDAS C/C</t>
  </si>
  <si>
    <t>PESCADO MAGRO MICROONDAS S/C</t>
  </si>
  <si>
    <t>PESCADO MAGRO PARRILLA C/C</t>
  </si>
  <si>
    <t>PESCADO MAGRO PARRILLA S/C</t>
  </si>
  <si>
    <t>MANDARINA</t>
  </si>
  <si>
    <t>PESCADO MAGRO PLANCHA C/C</t>
  </si>
  <si>
    <t>PESCADO MAGRO PLANCHA S/C</t>
  </si>
  <si>
    <t>PIMIENTO CRUDO</t>
  </si>
  <si>
    <t>PIMIENTO MICROONDAS</t>
  </si>
  <si>
    <t>MANZANA</t>
  </si>
  <si>
    <t>PIMIENTO OTRA COCCION</t>
  </si>
  <si>
    <t>POLLO CON PIEL FRITO C/C</t>
  </si>
  <si>
    <t>POLLO CON PIEL FRITO S/C</t>
  </si>
  <si>
    <t xml:space="preserve">MELON </t>
  </si>
  <si>
    <t>POLLO CON PIEL HERVIDO</t>
  </si>
  <si>
    <t>POLLO CON PIEL HORNO C/C</t>
  </si>
  <si>
    <t>POLLO CON PIEL HORNO S/C</t>
  </si>
  <si>
    <t>POLLO CON PIEL MICROONDAS C/C</t>
  </si>
  <si>
    <t>NARANJA</t>
  </si>
  <si>
    <t>POLLO CON PIEL MICROONDAS S/C</t>
  </si>
  <si>
    <t>POLLO CON PIEL PARRILLA C/C</t>
  </si>
  <si>
    <t>POLLO CON PIEL PARRILLA S/C</t>
  </si>
  <si>
    <t>POLLO CON PIEL PLANCHA C/C</t>
  </si>
  <si>
    <t xml:space="preserve">PERA </t>
  </si>
  <si>
    <t>POLLO CON PIEL PLANCHA S/C</t>
  </si>
  <si>
    <t>POLLO SIN PIEL FRITO C/C</t>
  </si>
  <si>
    <t>POLLO SIN PIEL FRITO S/C</t>
  </si>
  <si>
    <t>POLLO SIN PIEL HERVIDO</t>
  </si>
  <si>
    <t>POLLO SIN PIEL HORNO C/C</t>
  </si>
  <si>
    <t xml:space="preserve">POMELO </t>
  </si>
  <si>
    <t>POLLO SIN PIEL HORNO S/C</t>
  </si>
  <si>
    <t>POLLO SIN PIEL MICROONDAS C/C</t>
  </si>
  <si>
    <t>POLLO SIN PIEL MICROONDAS S/C</t>
  </si>
  <si>
    <t>POLLO SIN PIEL PARRILLA C/C</t>
  </si>
  <si>
    <t xml:space="preserve">SANDIA </t>
  </si>
  <si>
    <t>POLLO SIN PIEL PARRILLA S/C</t>
  </si>
  <si>
    <t>POLLO SIN PIEL PLANCHA C/C</t>
  </si>
  <si>
    <t>POLLO SIN PIEL PLANCHA S/C</t>
  </si>
  <si>
    <t>POMELO (CRUDO)</t>
  </si>
  <si>
    <t>SUMA TOTAL FRUTAS A</t>
  </si>
  <si>
    <t>PUCHERO HERVIDO CON CARACU</t>
  </si>
  <si>
    <t>PUCHERO HERVIDO SIN CARACU</t>
  </si>
  <si>
    <t>QUESO DE CERDO</t>
  </si>
  <si>
    <t>FRUTAS B</t>
  </si>
  <si>
    <t>QUESO DE RALLAR</t>
  </si>
  <si>
    <t xml:space="preserve">BANANA </t>
  </si>
  <si>
    <t>QUESO MANTECOSO</t>
  </si>
  <si>
    <t>QUESO RALLADO</t>
  </si>
  <si>
    <t>QUESO SEMIDURO (TIPO SENDA)</t>
  </si>
  <si>
    <t xml:space="preserve">UVA </t>
  </si>
  <si>
    <t>RABANITO (CRUDO)</t>
  </si>
  <si>
    <t>REMOLACHA CRUDA</t>
  </si>
  <si>
    <t>REMOLACHA MICROONDAS</t>
  </si>
  <si>
    <t>REMOLACHA OTRA COCCION</t>
  </si>
  <si>
    <t>REPOLLITO BRUSELAS MICROONDAS</t>
  </si>
  <si>
    <t>SUMA TOTAL FRUTAS B</t>
  </si>
  <si>
    <t>REPOLLITO BRUSELAS OTRA COCCIO</t>
  </si>
  <si>
    <t>REPOLLO CRUDO</t>
  </si>
  <si>
    <t>FRUTOS SECOS Y SEMILLAS</t>
  </si>
  <si>
    <t>REPOLLO MICROONDAS</t>
  </si>
  <si>
    <t>REPOLLO OTRA COCCION</t>
  </si>
  <si>
    <t>SALAME MILAN</t>
  </si>
  <si>
    <t>SALAMIN</t>
  </si>
  <si>
    <t>SALCHICHA PARRILL. FRITA C/C</t>
  </si>
  <si>
    <t>SALCHICHA PARRILL. FRITA S/C</t>
  </si>
  <si>
    <t>SALCHICHA PARRILLERA HERVIDA</t>
  </si>
  <si>
    <t>SALCHICHA PARRILL. HORNO C/C</t>
  </si>
  <si>
    <t>SALCHICHA PARRILL. HORNO S/C</t>
  </si>
  <si>
    <t>SALCHICHA PARRILL. PARRILL C/C</t>
  </si>
  <si>
    <t>SALCHICHA PARRILL. PARRILL S/C</t>
  </si>
  <si>
    <t>SALCHICHA PARRILL. PLANCHA C/C</t>
  </si>
  <si>
    <t>SALCHICHA PARRILL. PLANCHA S/C</t>
  </si>
  <si>
    <t>SALCHICHA PARRILL.MICROOND.C/C</t>
  </si>
  <si>
    <t>SALCHICHA PARRILL.MICROOND.S/C</t>
  </si>
  <si>
    <t>SALCHICHA VIENA HERVIDA</t>
  </si>
  <si>
    <t>SALCHICHA VIENA PLANCHA C/C</t>
  </si>
  <si>
    <t>SALCHICHA VIENA PLANCHA S/C</t>
  </si>
  <si>
    <t>SUMA TOTAL FRUTOS SECOS</t>
  </si>
  <si>
    <t>SALCHICHON</t>
  </si>
  <si>
    <t>SALVADO</t>
  </si>
  <si>
    <t>SANDIA (CRUDA)</t>
  </si>
  <si>
    <t>SEMILLAS</t>
  </si>
  <si>
    <t>SARDINA EN ACEITE</t>
  </si>
  <si>
    <t>SESOS FRITOS C/C</t>
  </si>
  <si>
    <t>SESOS FRITOS S/C</t>
  </si>
  <si>
    <t>SESOS HERVIDOS</t>
  </si>
  <si>
    <t>LEGUMBRES</t>
  </si>
  <si>
    <t>SESOS HORNO C/C</t>
  </si>
  <si>
    <t>SESOS HORNO S/C</t>
  </si>
  <si>
    <t>SESOS MICROONDAS C/C</t>
  </si>
  <si>
    <t>SESOS MICROONDAS S/C</t>
  </si>
  <si>
    <t>SOJA</t>
  </si>
  <si>
    <t>TE</t>
  </si>
  <si>
    <t>TOMATE CRUDO</t>
  </si>
  <si>
    <t>TOMATE MICROONDAS</t>
  </si>
  <si>
    <t>TOMATE OTRA COCCION</t>
  </si>
  <si>
    <t>TORTA FRITA</t>
  </si>
  <si>
    <t>TORTAS</t>
  </si>
  <si>
    <t>UVA (CRUDA)</t>
  </si>
  <si>
    <t>VINO</t>
  </si>
  <si>
    <t>WHISKY</t>
  </si>
  <si>
    <t>YOGHUR ENTERO</t>
  </si>
  <si>
    <t>YOGURT DESCREMADO</t>
  </si>
  <si>
    <t>SUMA TOTAL LEGUMBRES</t>
  </si>
  <si>
    <t>ZANAHORIA CRUDA</t>
  </si>
  <si>
    <t>ZANAHORIA MICROONDAS</t>
  </si>
  <si>
    <t>CEREALES</t>
  </si>
  <si>
    <t>ZANAHORIA OTRA COCCION</t>
  </si>
  <si>
    <t>GRANOS INTEGRALES (ARROZ INTEGRAL)</t>
  </si>
  <si>
    <t>ZAPALLITO MICROONDAS</t>
  </si>
  <si>
    <t>ZAPALLITO OTRA COCCION</t>
  </si>
  <si>
    <t>ZAPALLO MICROONDAS</t>
  </si>
  <si>
    <t>ZAPALLO OTRA COCCION</t>
  </si>
  <si>
    <t>ACEITUNAS</t>
  </si>
  <si>
    <t xml:space="preserve">ADES </t>
  </si>
  <si>
    <t>AQUARIUS</t>
  </si>
  <si>
    <t>CALDO CUBITO</t>
  </si>
  <si>
    <t>GRANOS NO INTEGRALES (ARROZ, MAIZ)</t>
  </si>
  <si>
    <t xml:space="preserve">CEREZA </t>
  </si>
  <si>
    <t>CHIZITOS</t>
  </si>
  <si>
    <t>CIRUELA PASA CRUDA</t>
  </si>
  <si>
    <t>DÁTILES</t>
  </si>
  <si>
    <t>FIDEOS</t>
  </si>
  <si>
    <t>GALLETA DE ARROZ</t>
  </si>
  <si>
    <t>GASEOSAS LIGHT</t>
  </si>
  <si>
    <t>GRISINES</t>
  </si>
  <si>
    <t>SUMA TOTAL CEREALES</t>
  </si>
  <si>
    <t>HIGO</t>
  </si>
  <si>
    <t>JUGO BAGGIO</t>
  </si>
  <si>
    <t>PANIFICADOS Y GALLETAS</t>
  </si>
  <si>
    <t>JUGO CEPITA</t>
  </si>
  <si>
    <t>JUGOS EN POLVO</t>
  </si>
  <si>
    <t>JUGOS EN POLVO LIGHT</t>
  </si>
  <si>
    <t>KETCHUP</t>
  </si>
  <si>
    <t>LEVITE</t>
  </si>
  <si>
    <t>MANI SALADO</t>
  </si>
  <si>
    <t>MOSTAZA</t>
  </si>
  <si>
    <t>OREJONES CRUDOS</t>
  </si>
  <si>
    <t>OTRAS FRUTAS DESECADAS</t>
  </si>
  <si>
    <t>OTRAS SEMILLAS</t>
  </si>
  <si>
    <t>PALITOS</t>
  </si>
  <si>
    <t>PALTA</t>
  </si>
  <si>
    <t>PAPITAS</t>
  </si>
  <si>
    <t>PASAS DE UVA</t>
  </si>
  <si>
    <t>PASTAS FRESCAS RELLENAS</t>
  </si>
  <si>
    <t>PASTAS FRESCAS SIMPLES</t>
  </si>
  <si>
    <t>QUESO UNTABLE CLÁSICO</t>
  </si>
  <si>
    <t>QUESO UNTABLE DESCREMADO</t>
  </si>
  <si>
    <t>QUESO UNTABLE SEMIDESCREMADO</t>
  </si>
  <si>
    <t>RIÑÓN</t>
  </si>
  <si>
    <t>SALSA GOLF</t>
  </si>
  <si>
    <t>TAPAS DE EMPANADA</t>
  </si>
  <si>
    <t>TAPAS DE TARTA</t>
  </si>
  <si>
    <t>MILANESAS DE CARNE FRITAS</t>
  </si>
  <si>
    <t>MILANESAS DE CARNE AL HORNO</t>
  </si>
  <si>
    <t>MILANESAS DE POLLO FRITAS</t>
  </si>
  <si>
    <t>MILANESAS DE POLLO AL HORNO</t>
  </si>
  <si>
    <t>GALLETAS DE ARROZ</t>
  </si>
  <si>
    <t>EMPANADA DE CARNE SALADA</t>
  </si>
  <si>
    <t>EMPANADA DE CARNE DULCE</t>
  </si>
  <si>
    <t>SUMA TOTAL PANIFICADOS Y GALLETAS</t>
  </si>
  <si>
    <t>EMPANADA DE JAMON Y QUESO</t>
  </si>
  <si>
    <t>GRASAS VEGETALES</t>
  </si>
  <si>
    <t>EMPANADA ÁRABE</t>
  </si>
  <si>
    <t>EMPANADA DE VERDURA</t>
  </si>
  <si>
    <t>TARTA JAMÓN Y QUESO</t>
  </si>
  <si>
    <t>TARTA DE ZAPALLITO</t>
  </si>
  <si>
    <t>TARTA DE VERDURA</t>
  </si>
  <si>
    <t>SUMA TOTAL ACEITES</t>
  </si>
  <si>
    <t>TARTA CHOCLO</t>
  </si>
  <si>
    <t>TARTA ATÚN</t>
  </si>
  <si>
    <t>PIZZA</t>
  </si>
  <si>
    <t>GRASAS ANIMALES</t>
  </si>
  <si>
    <t>AZÚCARES</t>
  </si>
  <si>
    <t>AZÚCAR</t>
  </si>
  <si>
    <t>CACAO CON AZÚCAR</t>
  </si>
  <si>
    <t>CARNES PROCESADAS</t>
  </si>
  <si>
    <t>JAMÓN COCIDO-PALETA</t>
  </si>
  <si>
    <t>JAMÓN CRUDO</t>
  </si>
  <si>
    <t>SALAMÍN</t>
  </si>
  <si>
    <t>SALCHICHÓN</t>
  </si>
  <si>
    <t>SUMA TOTAL CARNES PROCESADAS</t>
  </si>
  <si>
    <t>INFUSIONES</t>
  </si>
  <si>
    <t>CAFÉ</t>
  </si>
  <si>
    <t>TÉ</t>
  </si>
  <si>
    <t>SUMA TOTAL DE ALIMENTOS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</si>
</sst>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0"/>
    <numFmt numFmtId="165" formatCode="0.000"/>
  </numFmts>
  <fonts count="11">
    <font>
      <sz val="11.0"/>
      <color theme="1"/>
      <name val="Calibri"/>
      <scheme val="minor"/>
    </font>
    <font>
      <b/>
      <sz val="10.0"/>
      <color theme="1"/>
      <name val="Arial"/>
    </font>
    <font>
      <b/>
      <sz val="11.0"/>
      <color theme="1"/>
      <name val="Calibri"/>
    </font>
    <font>
      <sz val="11.0"/>
      <color theme="1"/>
      <name val="Calibri"/>
    </font>
    <font/>
    <font>
      <sz val="10.0"/>
      <color theme="1"/>
      <name val="Arial"/>
    </font>
    <font>
      <sz val="10.0"/>
      <color rgb="FFFFD966"/>
      <name val="Arial"/>
    </font>
    <font>
      <b/>
      <sz val="11.0"/>
      <color rgb="FF000000"/>
      <name val="Calibri"/>
    </font>
    <font>
      <sz val="10.0"/>
      <color rgb="FF0000FF"/>
      <name val="Arial"/>
    </font>
    <font>
      <sz val="10.0"/>
      <color theme="1"/>
      <name val="Calibri"/>
    </font>
    <font>
      <i/>
      <sz val="11.0"/>
      <color theme="1"/>
      <name val="Calibri"/>
    </font>
  </fonts>
  <fills count="18">
    <fill>
      <patternFill patternType="none"/>
    </fill>
    <fill>
      <patternFill patternType="lightGray"/>
    </fill>
    <fill>
      <patternFill patternType="solid">
        <fgColor rgb="FFFFF2CB"/>
        <bgColor rgb="FFFFF2CB"/>
      </patternFill>
    </fill>
    <fill>
      <patternFill patternType="solid">
        <fgColor rgb="FFC9DAF8"/>
        <bgColor rgb="FFC9DAF8"/>
      </patternFill>
    </fill>
    <fill>
      <patternFill patternType="solid">
        <fgColor rgb="FFFFE598"/>
        <bgColor rgb="FFFFE598"/>
      </patternFill>
    </fill>
    <fill>
      <patternFill patternType="solid">
        <fgColor rgb="FFE2425D"/>
        <bgColor rgb="FFE2425D"/>
      </patternFill>
    </fill>
    <fill>
      <patternFill patternType="solid">
        <fgColor rgb="FFFFFFFF"/>
        <bgColor rgb="FFFFFFFF"/>
      </patternFill>
    </fill>
    <fill>
      <patternFill patternType="solid">
        <fgColor rgb="FFCFE2F3"/>
        <bgColor rgb="FFCFE2F3"/>
      </patternFill>
    </fill>
    <fill>
      <patternFill patternType="solid">
        <fgColor rgb="FFEAD1DC"/>
        <bgColor rgb="FFEAD1DC"/>
      </patternFill>
    </fill>
    <fill>
      <patternFill patternType="solid">
        <fgColor theme="0"/>
        <bgColor theme="0"/>
      </patternFill>
    </fill>
    <fill>
      <patternFill patternType="solid">
        <fgColor rgb="FF9DDB73"/>
        <bgColor rgb="FF9DDB73"/>
      </patternFill>
    </fill>
    <fill>
      <patternFill patternType="solid">
        <fgColor rgb="FF4A86E8"/>
        <bgColor rgb="FF4A86E8"/>
      </patternFill>
    </fill>
    <fill>
      <patternFill patternType="solid">
        <fgColor rgb="FFFFE599"/>
        <bgColor rgb="FFFFE599"/>
      </patternFill>
    </fill>
    <fill>
      <patternFill patternType="solid">
        <fgColor rgb="FFA64D79"/>
        <bgColor rgb="FFA64D79"/>
      </patternFill>
    </fill>
    <fill>
      <patternFill patternType="solid">
        <fgColor rgb="FF9FC5E8"/>
        <bgColor rgb="FF9FC5E8"/>
      </patternFill>
    </fill>
    <fill>
      <patternFill patternType="solid">
        <fgColor rgb="FFBDD6EE"/>
        <bgColor rgb="FFBDD6EE"/>
      </patternFill>
    </fill>
    <fill>
      <patternFill patternType="solid">
        <fgColor rgb="FFB6D7A8"/>
        <bgColor rgb="FFB6D7A8"/>
      </patternFill>
    </fill>
    <fill>
      <patternFill patternType="solid">
        <fgColor rgb="FFFFFF00"/>
        <bgColor rgb="FFFFFF00"/>
      </patternFill>
    </fill>
  </fills>
  <borders count="22">
    <border/>
    <border>
      <left style="medium">
        <color rgb="FF000000"/>
      </left>
      <top style="medium">
        <color rgb="FF000000"/>
      </top>
    </border>
    <border>
      <top style="medium">
        <color rgb="FF000000"/>
      </top>
    </border>
    <border>
      <left/>
      <right/>
      <top/>
      <bottom/>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style="thin">
        <color rgb="FF000000"/>
      </left>
      <right style="thin">
        <color rgb="FF000000"/>
      </right>
    </border>
  </borders>
  <cellStyleXfs count="1">
    <xf borderId="0" fillId="0" fontId="0" numFmtId="0" applyAlignment="1" applyFont="1"/>
  </cellStyleXfs>
  <cellXfs count="103">
    <xf borderId="0" fillId="0" fontId="0" numFmtId="0" xfId="0" applyAlignment="1" applyFont="1">
      <alignment readingOrder="0" shrinkToFit="0" vertical="bottom" wrapText="0"/>
    </xf>
    <xf borderId="0" fillId="0" fontId="1" numFmtId="1" xfId="0" applyAlignment="1" applyFont="1" applyNumberFormat="1">
      <alignment horizontal="center"/>
    </xf>
    <xf borderId="0" fillId="0" fontId="1" numFmtId="164" xfId="0" applyAlignment="1" applyFont="1" applyNumberFormat="1">
      <alignment horizontal="center"/>
    </xf>
    <xf borderId="0" fillId="0" fontId="2" numFmtId="0" xfId="0" applyAlignment="1" applyFont="1">
      <alignment horizontal="center" vertical="top"/>
    </xf>
    <xf borderId="1" fillId="2" fontId="3" numFmtId="0" xfId="0" applyAlignment="1" applyBorder="1" applyFill="1" applyFont="1">
      <alignment horizontal="left" shrinkToFit="0" vertical="top" wrapText="1"/>
    </xf>
    <xf borderId="0" fillId="0" fontId="1" numFmtId="0" xfId="0" applyAlignment="1" applyFont="1">
      <alignment horizontal="center"/>
    </xf>
    <xf borderId="0" fillId="0" fontId="2" numFmtId="0" xfId="0" applyAlignment="1" applyFont="1">
      <alignment vertical="top"/>
    </xf>
    <xf borderId="2" fillId="0" fontId="4" numFmtId="0" xfId="0" applyBorder="1" applyFont="1"/>
    <xf borderId="0" fillId="0" fontId="2" numFmtId="164" xfId="0" applyAlignment="1" applyFont="1" applyNumberFormat="1">
      <alignment horizontal="center"/>
    </xf>
    <xf borderId="0" fillId="0" fontId="3" numFmtId="0" xfId="0" applyFont="1"/>
    <xf borderId="3" fillId="3" fontId="1" numFmtId="4" xfId="0" applyAlignment="1" applyBorder="1" applyFill="1" applyFont="1" applyNumberFormat="1">
      <alignment horizontal="center"/>
    </xf>
    <xf borderId="4" fillId="0" fontId="4" numFmtId="0" xfId="0" applyBorder="1" applyFont="1"/>
    <xf borderId="0" fillId="0" fontId="5" numFmtId="164" xfId="0" applyAlignment="1" applyFont="1" applyNumberFormat="1">
      <alignment horizontal="center"/>
    </xf>
    <xf borderId="5" fillId="0" fontId="4" numFmtId="0" xfId="0" applyBorder="1" applyFont="1"/>
    <xf borderId="6" fillId="0" fontId="4" numFmtId="0" xfId="0" applyBorder="1" applyFont="1"/>
    <xf borderId="0" fillId="0" fontId="2" numFmtId="0" xfId="0" applyFont="1"/>
    <xf borderId="0" fillId="0" fontId="5" numFmtId="0" xfId="0" applyAlignment="1" applyFont="1">
      <alignment horizontal="center"/>
    </xf>
    <xf borderId="0" fillId="0" fontId="5" numFmtId="1" xfId="0" applyFont="1" applyNumberFormat="1"/>
    <xf borderId="0" fillId="0" fontId="5" numFmtId="165" xfId="0" applyFont="1" applyNumberFormat="1"/>
    <xf borderId="0" fillId="0" fontId="3" numFmtId="0" xfId="0" applyAlignment="1" applyFont="1">
      <alignment horizontal="left" shrinkToFit="0" wrapText="1"/>
    </xf>
    <xf borderId="0" fillId="0" fontId="3" numFmtId="165" xfId="0" applyAlignment="1" applyFont="1" applyNumberFormat="1">
      <alignment horizontal="right"/>
    </xf>
    <xf borderId="7" fillId="0" fontId="4" numFmtId="0" xfId="0" applyBorder="1" applyFont="1"/>
    <xf borderId="3" fillId="3" fontId="3" numFmtId="165" xfId="0" applyAlignment="1" applyBorder="1" applyFont="1" applyNumberFormat="1">
      <alignment horizontal="right"/>
    </xf>
    <xf borderId="8" fillId="0" fontId="4" numFmtId="0" xfId="0" applyBorder="1" applyFont="1"/>
    <xf borderId="9" fillId="0" fontId="4" numFmtId="0" xfId="0" applyBorder="1" applyFont="1"/>
    <xf borderId="0" fillId="0" fontId="5" numFmtId="0" xfId="0" applyFont="1"/>
    <xf borderId="0" fillId="0" fontId="6" numFmtId="1" xfId="0" applyFont="1" applyNumberFormat="1"/>
    <xf borderId="0" fillId="0" fontId="6" numFmtId="165" xfId="0" applyFont="1" applyNumberFormat="1"/>
    <xf borderId="10" fillId="4" fontId="3" numFmtId="0" xfId="0" applyAlignment="1" applyBorder="1" applyFill="1" applyFont="1">
      <alignment horizontal="center" shrinkToFit="0" vertical="center" wrapText="1"/>
    </xf>
    <xf borderId="0" fillId="0" fontId="6" numFmtId="165" xfId="0" applyAlignment="1" applyFont="1" applyNumberFormat="1">
      <alignment horizontal="right"/>
    </xf>
    <xf borderId="11" fillId="0" fontId="4" numFmtId="0" xfId="0" applyBorder="1" applyFont="1"/>
    <xf borderId="12" fillId="0" fontId="4" numFmtId="0" xfId="0" applyBorder="1" applyFont="1"/>
    <xf borderId="3" fillId="3" fontId="6" numFmtId="165" xfId="0" applyAlignment="1" applyBorder="1" applyFont="1" applyNumberFormat="1">
      <alignment horizontal="right"/>
    </xf>
    <xf borderId="0" fillId="0" fontId="6" numFmtId="0" xfId="0" applyFont="1"/>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17" fillId="0" fontId="4" numFmtId="0" xfId="0" applyBorder="1" applyFont="1"/>
    <xf borderId="18" fillId="5" fontId="2" numFmtId="0" xfId="0" applyAlignment="1" applyBorder="1" applyFill="1" applyFont="1">
      <alignment horizontal="center" shrinkToFit="0" wrapText="1"/>
    </xf>
    <xf borderId="19" fillId="0" fontId="3" numFmtId="0" xfId="0" applyAlignment="1" applyBorder="1" applyFont="1">
      <alignment horizontal="center" shrinkToFit="0" wrapText="1"/>
    </xf>
    <xf borderId="20" fillId="0" fontId="3" numFmtId="0" xfId="0" applyAlignment="1" applyBorder="1" applyFont="1">
      <alignment horizontal="center" shrinkToFit="0" wrapText="1"/>
    </xf>
    <xf borderId="18" fillId="5" fontId="2" numFmtId="0" xfId="0" applyBorder="1" applyFont="1"/>
    <xf borderId="18" fillId="0" fontId="3" numFmtId="1" xfId="0" applyBorder="1" applyFont="1" applyNumberFormat="1"/>
    <xf borderId="18" fillId="0" fontId="3" numFmtId="0" xfId="0" applyBorder="1" applyFont="1"/>
    <xf borderId="3" fillId="6" fontId="6" numFmtId="1" xfId="0" applyBorder="1" applyFill="1" applyFont="1" applyNumberFormat="1"/>
    <xf borderId="3" fillId="6" fontId="6" numFmtId="165" xfId="0" applyBorder="1" applyFont="1" applyNumberFormat="1"/>
    <xf borderId="3" fillId="6" fontId="6" numFmtId="165" xfId="0" applyAlignment="1" applyBorder="1" applyFont="1" applyNumberFormat="1">
      <alignment horizontal="right"/>
    </xf>
    <xf borderId="3" fillId="6" fontId="6" numFmtId="0" xfId="0" applyBorder="1" applyFont="1"/>
    <xf borderId="3" fillId="7" fontId="5" numFmtId="165" xfId="0" applyBorder="1" applyFill="1" applyFont="1" applyNumberFormat="1"/>
    <xf borderId="3" fillId="3" fontId="5" numFmtId="165" xfId="0" applyBorder="1" applyFont="1" applyNumberFormat="1"/>
    <xf borderId="3" fillId="6" fontId="5" numFmtId="1" xfId="0" applyBorder="1" applyFont="1" applyNumberFormat="1"/>
    <xf borderId="3" fillId="8" fontId="5" numFmtId="165" xfId="0" applyBorder="1" applyFill="1" applyFont="1" applyNumberFormat="1"/>
    <xf borderId="3" fillId="9" fontId="6" numFmtId="1" xfId="0" applyBorder="1" applyFill="1" applyFont="1" applyNumberFormat="1"/>
    <xf borderId="3" fillId="3" fontId="6" numFmtId="165" xfId="0" applyBorder="1" applyFont="1" applyNumberFormat="1"/>
    <xf borderId="3" fillId="9" fontId="5" numFmtId="1" xfId="0" applyBorder="1" applyFont="1" applyNumberFormat="1"/>
    <xf borderId="3" fillId="7" fontId="6" numFmtId="165" xfId="0" applyBorder="1" applyFont="1" applyNumberFormat="1"/>
    <xf borderId="18" fillId="0" fontId="3" numFmtId="0" xfId="0" applyAlignment="1" applyBorder="1" applyFont="1">
      <alignment readingOrder="0"/>
    </xf>
    <xf borderId="21" fillId="0" fontId="3" numFmtId="1" xfId="0" applyBorder="1" applyFont="1" applyNumberFormat="1"/>
    <xf borderId="18" fillId="5" fontId="7" numFmtId="0" xfId="0" applyAlignment="1" applyBorder="1" applyFont="1">
      <alignment horizontal="center" shrinkToFit="0" wrapText="1"/>
    </xf>
    <xf borderId="18" fillId="10" fontId="2" numFmtId="1" xfId="0" applyBorder="1" applyFill="1" applyFont="1" applyNumberFormat="1"/>
    <xf borderId="18" fillId="10" fontId="3" numFmtId="0" xfId="0" applyBorder="1" applyFont="1"/>
    <xf borderId="18" fillId="5" fontId="2" numFmtId="1" xfId="0" applyBorder="1" applyFont="1" applyNumberFormat="1"/>
    <xf borderId="0" fillId="0" fontId="3" numFmtId="165" xfId="0" applyFont="1" applyNumberFormat="1"/>
    <xf borderId="0" fillId="0" fontId="3" numFmtId="0" xfId="0" applyAlignment="1" applyFont="1">
      <alignment horizontal="center" shrinkToFit="0" wrapText="1"/>
    </xf>
    <xf borderId="18" fillId="0" fontId="3" numFmtId="0" xfId="0" applyAlignment="1" applyBorder="1" applyFont="1">
      <alignment shrinkToFit="0" wrapText="1"/>
    </xf>
    <xf borderId="3" fillId="9" fontId="3" numFmtId="0" xfId="0" applyBorder="1" applyFont="1"/>
    <xf borderId="18" fillId="6" fontId="3" numFmtId="0" xfId="0" applyAlignment="1" applyBorder="1" applyFont="1">
      <alignment shrinkToFit="0" wrapText="1"/>
    </xf>
    <xf borderId="18" fillId="9" fontId="3" numFmtId="1" xfId="0" applyBorder="1" applyFont="1" applyNumberFormat="1"/>
    <xf borderId="3" fillId="11" fontId="8" numFmtId="1" xfId="0" applyBorder="1" applyFill="1" applyFont="1" applyNumberFormat="1"/>
    <xf borderId="3" fillId="12" fontId="5" numFmtId="165" xfId="0" applyBorder="1" applyFill="1" applyFont="1" applyNumberFormat="1"/>
    <xf borderId="3" fillId="12" fontId="3" numFmtId="165" xfId="0" applyAlignment="1" applyBorder="1" applyFont="1" applyNumberFormat="1">
      <alignment horizontal="right"/>
    </xf>
    <xf borderId="3" fillId="12" fontId="5" numFmtId="165" xfId="0" applyAlignment="1" applyBorder="1" applyFont="1" applyNumberFormat="1">
      <alignment horizontal="right"/>
    </xf>
    <xf borderId="3" fillId="13" fontId="5" numFmtId="1" xfId="0" applyBorder="1" applyFill="1" applyFont="1" applyNumberFormat="1"/>
    <xf borderId="3" fillId="3" fontId="5" numFmtId="165" xfId="0" applyAlignment="1" applyBorder="1" applyFont="1" applyNumberFormat="1">
      <alignment horizontal="right"/>
    </xf>
    <xf borderId="3" fillId="14" fontId="6" numFmtId="165" xfId="0" applyBorder="1" applyFill="1" applyFont="1" applyNumberFormat="1"/>
    <xf borderId="3" fillId="14" fontId="5" numFmtId="165" xfId="0" applyBorder="1" applyFont="1" applyNumberFormat="1"/>
    <xf borderId="3" fillId="9" fontId="2" numFmtId="0" xfId="0" applyBorder="1" applyFont="1"/>
    <xf borderId="18" fillId="9" fontId="2" numFmtId="1" xfId="0" applyBorder="1" applyFont="1" applyNumberFormat="1"/>
    <xf borderId="18" fillId="9" fontId="3" numFmtId="0" xfId="0" applyBorder="1" applyFont="1"/>
    <xf borderId="3" fillId="15" fontId="5" numFmtId="165" xfId="0" applyBorder="1" applyFill="1" applyFont="1" applyNumberFormat="1"/>
    <xf borderId="3" fillId="16" fontId="5" numFmtId="165" xfId="0" applyBorder="1" applyFill="1" applyFont="1" applyNumberFormat="1"/>
    <xf borderId="3" fillId="14" fontId="5" numFmtId="165" xfId="0" applyAlignment="1" applyBorder="1" applyFont="1" applyNumberFormat="1">
      <alignment horizontal="right"/>
    </xf>
    <xf borderId="0" fillId="0" fontId="5" numFmtId="165" xfId="0" applyAlignment="1" applyFont="1" applyNumberFormat="1">
      <alignment horizontal="right"/>
    </xf>
    <xf borderId="3" fillId="9" fontId="5" numFmtId="0" xfId="0" applyBorder="1" applyFont="1"/>
    <xf borderId="3" fillId="16" fontId="5" numFmtId="165" xfId="0" applyAlignment="1" applyBorder="1" applyFont="1" applyNumberFormat="1">
      <alignment horizontal="right"/>
    </xf>
    <xf borderId="3" fillId="15" fontId="5" numFmtId="165" xfId="0" applyAlignment="1" applyBorder="1" applyFont="1" applyNumberFormat="1">
      <alignment horizontal="right"/>
    </xf>
    <xf borderId="3" fillId="17" fontId="5" numFmtId="1" xfId="0" applyBorder="1" applyFill="1" applyFont="1" applyNumberFormat="1"/>
    <xf borderId="3" fillId="17" fontId="5" numFmtId="165" xfId="0" applyBorder="1" applyFont="1" applyNumberFormat="1"/>
    <xf borderId="3" fillId="17" fontId="5" numFmtId="165" xfId="0" applyAlignment="1" applyBorder="1" applyFont="1" applyNumberFormat="1">
      <alignment horizontal="right"/>
    </xf>
    <xf borderId="3" fillId="17" fontId="5" numFmtId="0" xfId="0" applyBorder="1" applyFont="1"/>
    <xf borderId="3" fillId="4" fontId="5" numFmtId="0" xfId="0" applyBorder="1" applyFont="1"/>
    <xf borderId="0" fillId="0" fontId="3" numFmtId="0" xfId="0" applyAlignment="1" applyFont="1">
      <alignment horizontal="right"/>
    </xf>
    <xf borderId="3" fillId="3" fontId="9" numFmtId="4" xfId="0" applyBorder="1" applyFont="1" applyNumberFormat="1"/>
    <xf borderId="3" fillId="4" fontId="5" numFmtId="0" xfId="0" applyAlignment="1" applyBorder="1" applyFont="1">
      <alignment horizontal="right"/>
    </xf>
    <xf borderId="3" fillId="3" fontId="9" numFmtId="0" xfId="0" applyBorder="1" applyFont="1"/>
    <xf borderId="3" fillId="3" fontId="5" numFmtId="4" xfId="0" applyAlignment="1" applyBorder="1" applyFont="1" applyNumberFormat="1">
      <alignment horizontal="right"/>
    </xf>
    <xf borderId="3" fillId="3" fontId="5" numFmtId="0" xfId="0" applyAlignment="1" applyBorder="1" applyFont="1">
      <alignment horizontal="right"/>
    </xf>
    <xf borderId="18" fillId="10" fontId="2" numFmtId="0" xfId="0" applyBorder="1" applyFont="1"/>
    <xf borderId="0" fillId="0" fontId="5" numFmtId="0" xfId="0" applyAlignment="1" applyFont="1">
      <alignment horizontal="right"/>
    </xf>
    <xf borderId="18" fillId="0" fontId="10" numFmtId="0" xfId="0" applyBorder="1" applyFont="1"/>
    <xf borderId="0" fillId="0" fontId="5" numFmtId="4" xfId="0" applyFont="1" applyNumberFormat="1"/>
    <xf borderId="18" fillId="5"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352425</xdr:colOff>
      <xdr:row>4</xdr:row>
      <xdr:rowOff>123825</xdr:rowOff>
    </xdr:from>
    <xdr:ext cx="638175" cy="542925"/>
    <xdr:grpSp>
      <xdr:nvGrpSpPr>
        <xdr:cNvPr id="2" name="Shape 2"/>
        <xdr:cNvGrpSpPr/>
      </xdr:nvGrpSpPr>
      <xdr:grpSpPr>
        <a:xfrm>
          <a:off x="5074538" y="3465675"/>
          <a:ext cx="542925" cy="628650"/>
          <a:chOff x="5074538" y="3465675"/>
          <a:chExt cx="542925" cy="628650"/>
        </a:xfrm>
      </xdr:grpSpPr>
      <xdr:cxnSp>
        <xdr:nvCxnSpPr>
          <xdr:cNvPr id="3" name="Shape 3"/>
          <xdr:cNvCxnSpPr/>
        </xdr:nvCxnSpPr>
        <xdr:spPr>
          <a:xfrm rot="5400000">
            <a:off x="5074538" y="3465675"/>
            <a:ext cx="542925" cy="628650"/>
          </a:xfrm>
          <a:prstGeom prst="curvedConnector3">
            <a:avLst>
              <a:gd fmla="val 50000" name="adj1"/>
            </a:avLst>
          </a:prstGeom>
          <a:noFill/>
          <a:ln cap="flat" cmpd="sng" w="9525">
            <a:solidFill>
              <a:schemeClr val="dk1"/>
            </a:solidFill>
            <a:prstDash val="solid"/>
            <a:miter lim="8000"/>
            <a:headEnd len="sm" w="sm" type="none"/>
            <a:tailEnd len="med" w="med" type="triangle"/>
          </a:ln>
        </xdr:spPr>
      </xdr:cxnSp>
    </xdr:grpSp>
    <xdr:clientData fLocksWithSheet="0"/>
  </xdr:oneCellAnchor>
  <xdr:oneCellAnchor>
    <xdr:from>
      <xdr:col>1</xdr:col>
      <xdr:colOff>733425</xdr:colOff>
      <xdr:row>0</xdr:row>
      <xdr:rowOff>219075</xdr:rowOff>
    </xdr:from>
    <xdr:ext cx="1447800" cy="733425"/>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466725</xdr:colOff>
      <xdr:row>0</xdr:row>
      <xdr:rowOff>200025</xdr:rowOff>
    </xdr:from>
    <xdr:ext cx="2266950" cy="781050"/>
    <xdr:pic>
      <xdr:nvPicPr>
        <xdr:cNvPr id="0" name="image1.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ht="15.0" customHeight="1">
      <c r="A1" s="4" t="s">
        <v>1</v>
      </c>
      <c r="B1" s="7"/>
      <c r="C1" s="7"/>
      <c r="D1" s="7"/>
      <c r="E1" s="7"/>
      <c r="F1" s="7"/>
      <c r="G1" s="7"/>
      <c r="H1" s="7"/>
      <c r="I1" s="7"/>
      <c r="J1" s="7"/>
      <c r="K1" s="7"/>
      <c r="L1" s="7"/>
      <c r="M1" s="7"/>
      <c r="N1" s="7"/>
      <c r="O1" s="7"/>
      <c r="P1" s="11"/>
    </row>
    <row r="2" ht="14.25" customHeight="1">
      <c r="A2" s="13"/>
      <c r="P2" s="14"/>
    </row>
    <row r="3" ht="14.25" customHeight="1">
      <c r="A3" s="13"/>
      <c r="P3" s="14"/>
    </row>
    <row r="4" ht="14.25" customHeight="1">
      <c r="A4" s="13"/>
      <c r="P4" s="14"/>
    </row>
    <row r="5" ht="14.25" customHeight="1">
      <c r="A5" s="13"/>
      <c r="P5" s="14"/>
    </row>
    <row r="6" ht="14.25" customHeight="1">
      <c r="A6" s="13"/>
      <c r="P6" s="14"/>
    </row>
    <row r="7" ht="14.25" customHeight="1">
      <c r="A7" s="13"/>
      <c r="P7" s="14"/>
    </row>
    <row r="8" ht="14.25" customHeight="1">
      <c r="A8" s="13"/>
      <c r="P8" s="14"/>
    </row>
    <row r="9" ht="14.25" customHeight="1">
      <c r="A9" s="13"/>
      <c r="P9" s="14"/>
    </row>
    <row r="10" ht="14.25" customHeight="1">
      <c r="A10" s="13"/>
      <c r="P10" s="14"/>
    </row>
    <row r="11" ht="14.25" customHeight="1">
      <c r="A11" s="13"/>
      <c r="P11" s="14"/>
    </row>
    <row r="12" ht="14.25" customHeight="1">
      <c r="A12" s="13"/>
      <c r="P12" s="14"/>
    </row>
    <row r="13" ht="14.25" customHeight="1">
      <c r="A13" s="13"/>
      <c r="P13" s="14"/>
    </row>
    <row r="14" ht="14.25" customHeight="1">
      <c r="A14" s="13"/>
      <c r="P14" s="14"/>
    </row>
    <row r="15" ht="14.25" customHeight="1">
      <c r="A15" s="13"/>
      <c r="P15" s="14"/>
    </row>
    <row r="16" ht="14.25" customHeight="1">
      <c r="A16" s="13"/>
      <c r="P16" s="14"/>
    </row>
    <row r="17" ht="14.25" customHeight="1">
      <c r="A17" s="13"/>
      <c r="P17" s="14"/>
    </row>
    <row r="18" ht="14.25" customHeight="1">
      <c r="A18" s="13"/>
      <c r="P18" s="14"/>
    </row>
    <row r="19" ht="14.25" customHeight="1">
      <c r="A19" s="13"/>
      <c r="P19" s="14"/>
    </row>
    <row r="20" ht="14.25" customHeight="1">
      <c r="A20" s="13"/>
      <c r="P20" s="14"/>
    </row>
    <row r="21" ht="14.25" customHeight="1">
      <c r="A21" s="13"/>
      <c r="P21" s="14"/>
    </row>
    <row r="22" ht="14.25" customHeight="1">
      <c r="A22" s="21"/>
      <c r="B22" s="23"/>
      <c r="C22" s="23"/>
      <c r="D22" s="23"/>
      <c r="E22" s="23"/>
      <c r="F22" s="23"/>
      <c r="G22" s="23"/>
      <c r="H22" s="23"/>
      <c r="I22" s="23"/>
      <c r="J22" s="23"/>
      <c r="K22" s="23"/>
      <c r="L22" s="23"/>
      <c r="M22" s="23"/>
      <c r="N22" s="23"/>
      <c r="O22" s="23"/>
      <c r="P22" s="24"/>
    </row>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P22"/>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43"/>
    <col customWidth="1" min="2" max="2" width="14.71"/>
    <col customWidth="1" min="3" max="3" width="11.43"/>
    <col customWidth="1" min="4" max="4" width="16.57"/>
    <col customWidth="1" min="5" max="5" width="22.43"/>
    <col customWidth="1" min="6" max="6" width="23.0"/>
    <col customWidth="1" min="7" max="11" width="11.43"/>
    <col customWidth="1" min="12" max="12" width="15.57"/>
    <col customWidth="1" min="13" max="13" width="12.71"/>
    <col customWidth="1" min="14" max="26" width="11.43"/>
  </cols>
  <sheetData>
    <row r="1" ht="92.25" customHeight="1">
      <c r="A1" s="3"/>
      <c r="E1" s="6"/>
      <c r="F1" s="9"/>
      <c r="G1" s="9"/>
      <c r="H1" s="9"/>
      <c r="I1" s="9"/>
      <c r="J1" s="9"/>
      <c r="K1" s="9"/>
      <c r="L1" s="9"/>
      <c r="M1" s="9"/>
      <c r="N1" s="9"/>
      <c r="O1" s="9"/>
      <c r="P1" s="9"/>
      <c r="Q1" s="9"/>
      <c r="R1" s="9"/>
      <c r="S1" s="9"/>
      <c r="T1" s="9"/>
      <c r="U1" s="9"/>
      <c r="V1" s="9"/>
      <c r="W1" s="9"/>
      <c r="X1" s="9"/>
      <c r="Y1" s="9"/>
      <c r="Z1" s="9"/>
    </row>
    <row r="2" ht="14.25" customHeight="1">
      <c r="A2" s="15" t="s">
        <v>20</v>
      </c>
      <c r="B2" s="9"/>
      <c r="C2" s="9"/>
      <c r="D2" s="9"/>
      <c r="E2" s="9"/>
      <c r="F2" s="9"/>
      <c r="G2" s="9"/>
      <c r="H2" s="9"/>
      <c r="I2" s="9"/>
      <c r="J2" s="9"/>
      <c r="K2" s="9"/>
      <c r="L2" s="9"/>
      <c r="M2" s="9"/>
      <c r="N2" s="9"/>
      <c r="O2" s="9"/>
      <c r="P2" s="9"/>
      <c r="Q2" s="9"/>
      <c r="R2" s="9"/>
      <c r="S2" s="9"/>
      <c r="T2" s="9"/>
      <c r="U2" s="9"/>
      <c r="V2" s="9"/>
      <c r="W2" s="9"/>
      <c r="X2" s="9"/>
      <c r="Y2" s="9"/>
      <c r="Z2" s="9"/>
    </row>
    <row r="3" ht="50.25" customHeight="1">
      <c r="A3" s="19" t="s">
        <v>22</v>
      </c>
      <c r="F3" s="9"/>
      <c r="G3" s="9"/>
      <c r="H3" s="9"/>
      <c r="I3" s="9"/>
      <c r="J3" s="9"/>
      <c r="K3" s="9"/>
      <c r="L3" s="9"/>
      <c r="M3" s="9"/>
      <c r="N3" s="9"/>
      <c r="O3" s="9"/>
      <c r="P3" s="9"/>
      <c r="Q3" s="9"/>
      <c r="R3" s="9"/>
      <c r="S3" s="9"/>
      <c r="T3" s="9"/>
      <c r="U3" s="9"/>
      <c r="V3" s="9"/>
      <c r="W3" s="9"/>
      <c r="X3" s="9"/>
      <c r="Y3" s="9"/>
      <c r="Z3" s="9"/>
    </row>
    <row r="4" ht="14.25" customHeight="1">
      <c r="A4" s="19"/>
      <c r="B4" s="19"/>
      <c r="C4" s="19"/>
      <c r="D4" s="19"/>
      <c r="E4" s="19"/>
      <c r="F4" s="9"/>
      <c r="G4" s="9"/>
      <c r="H4" s="9"/>
      <c r="I4" s="9"/>
      <c r="J4" s="9"/>
      <c r="K4" s="9"/>
      <c r="L4" s="9"/>
      <c r="M4" s="9"/>
      <c r="N4" s="9"/>
      <c r="O4" s="9"/>
      <c r="P4" s="9"/>
      <c r="Q4" s="9"/>
      <c r="R4" s="9"/>
      <c r="S4" s="9"/>
      <c r="T4" s="9"/>
      <c r="U4" s="9"/>
      <c r="V4" s="9"/>
      <c r="W4" s="9"/>
      <c r="X4" s="9"/>
      <c r="Y4" s="9"/>
      <c r="Z4" s="9"/>
    </row>
    <row r="5" ht="14.25" customHeight="1">
      <c r="A5" s="15"/>
      <c r="B5" s="9"/>
      <c r="C5" s="28" t="s">
        <v>25</v>
      </c>
      <c r="D5" s="30"/>
      <c r="E5" s="31"/>
      <c r="F5" s="9"/>
      <c r="G5" s="9"/>
      <c r="H5" s="9"/>
      <c r="I5" s="9"/>
      <c r="J5" s="9"/>
      <c r="K5" s="9"/>
      <c r="L5" s="9"/>
      <c r="M5" s="9"/>
      <c r="N5" s="9"/>
      <c r="O5" s="9"/>
      <c r="P5" s="9"/>
      <c r="Q5" s="9"/>
      <c r="R5" s="9"/>
      <c r="S5" s="9"/>
      <c r="T5" s="9"/>
      <c r="U5" s="9"/>
      <c r="V5" s="9"/>
      <c r="W5" s="9"/>
      <c r="X5" s="9"/>
      <c r="Y5" s="9"/>
      <c r="Z5" s="9"/>
    </row>
    <row r="6" ht="14.25" customHeight="1">
      <c r="A6" s="15"/>
      <c r="B6" s="9"/>
      <c r="C6" s="34"/>
      <c r="E6" s="35"/>
      <c r="F6" s="9"/>
      <c r="G6" s="9"/>
      <c r="H6" s="9"/>
      <c r="I6" s="9"/>
      <c r="J6" s="9"/>
      <c r="K6" s="9"/>
      <c r="L6" s="9"/>
      <c r="M6" s="9"/>
      <c r="N6" s="9"/>
      <c r="O6" s="9"/>
      <c r="P6" s="9"/>
      <c r="Q6" s="9"/>
      <c r="R6" s="9"/>
      <c r="S6" s="9"/>
      <c r="T6" s="9"/>
      <c r="U6" s="9"/>
      <c r="V6" s="9"/>
      <c r="W6" s="9"/>
      <c r="X6" s="9"/>
      <c r="Y6" s="9"/>
      <c r="Z6" s="9"/>
    </row>
    <row r="7" ht="14.25" customHeight="1">
      <c r="A7" s="15"/>
      <c r="B7" s="9"/>
      <c r="C7" s="36"/>
      <c r="D7" s="37"/>
      <c r="E7" s="38"/>
      <c r="F7" s="9"/>
      <c r="G7" s="9"/>
      <c r="H7" s="9"/>
      <c r="I7" s="9"/>
      <c r="J7" s="9"/>
      <c r="K7" s="9"/>
      <c r="L7" s="9"/>
      <c r="M7" s="9"/>
      <c r="N7" s="9"/>
      <c r="O7" s="9"/>
      <c r="P7" s="9"/>
      <c r="Q7" s="9"/>
      <c r="R7" s="9"/>
      <c r="S7" s="9"/>
      <c r="T7" s="9"/>
      <c r="U7" s="9"/>
      <c r="V7" s="9"/>
      <c r="W7" s="9"/>
      <c r="X7" s="9"/>
      <c r="Y7" s="9"/>
      <c r="Z7" s="9"/>
    </row>
    <row r="8" ht="14.25" customHeight="1">
      <c r="A8" s="9"/>
      <c r="B8" s="9"/>
      <c r="C8" s="9"/>
      <c r="D8" s="9"/>
      <c r="E8" s="9"/>
      <c r="F8" s="9"/>
      <c r="G8" s="9"/>
      <c r="H8" s="9"/>
      <c r="I8" s="9"/>
      <c r="J8" s="9"/>
      <c r="K8" s="9"/>
      <c r="L8" s="9"/>
      <c r="M8" s="9"/>
      <c r="N8" s="9"/>
      <c r="O8" s="9"/>
      <c r="P8" s="9"/>
      <c r="Q8" s="9"/>
      <c r="R8" s="9"/>
      <c r="S8" s="9"/>
      <c r="T8" s="9"/>
      <c r="U8" s="9"/>
      <c r="V8" s="9"/>
      <c r="W8" s="9"/>
      <c r="X8" s="9"/>
      <c r="Y8" s="9"/>
      <c r="Z8" s="9"/>
    </row>
    <row r="9" ht="15.75" customHeight="1">
      <c r="A9" s="39" t="s">
        <v>29</v>
      </c>
      <c r="B9" s="9"/>
      <c r="C9" s="9"/>
      <c r="D9" s="9"/>
      <c r="E9" s="9"/>
      <c r="F9" s="9"/>
      <c r="G9" s="9"/>
      <c r="H9" s="9"/>
      <c r="I9" s="9"/>
      <c r="J9" s="9"/>
      <c r="K9" s="9"/>
      <c r="L9" s="9"/>
      <c r="M9" s="9"/>
      <c r="N9" s="40"/>
      <c r="O9" s="41"/>
      <c r="P9" s="41"/>
      <c r="Q9" s="41"/>
      <c r="R9" s="41"/>
      <c r="S9" s="41"/>
      <c r="T9" s="41"/>
      <c r="U9" s="41"/>
      <c r="V9" s="9"/>
      <c r="W9" s="9"/>
      <c r="X9" s="9"/>
      <c r="Y9" s="9"/>
      <c r="Z9" s="9"/>
    </row>
    <row r="10" ht="14.25" customHeight="1">
      <c r="A10" s="42" t="s">
        <v>30</v>
      </c>
      <c r="B10" s="39" t="s">
        <v>31</v>
      </c>
      <c r="C10" s="39" t="s">
        <v>2</v>
      </c>
      <c r="D10" s="39" t="s">
        <v>32</v>
      </c>
      <c r="E10" s="39" t="s">
        <v>4</v>
      </c>
      <c r="F10" s="39" t="s">
        <v>33</v>
      </c>
      <c r="G10" s="39" t="s">
        <v>6</v>
      </c>
      <c r="H10" s="39" t="s">
        <v>7</v>
      </c>
      <c r="I10" s="39" t="s">
        <v>8</v>
      </c>
      <c r="J10" s="39" t="s">
        <v>9</v>
      </c>
      <c r="K10" s="39" t="s">
        <v>35</v>
      </c>
      <c r="L10" s="39" t="s">
        <v>36</v>
      </c>
      <c r="M10" s="39" t="s">
        <v>37</v>
      </c>
      <c r="N10" s="9"/>
      <c r="O10" s="9"/>
      <c r="P10" s="9"/>
      <c r="Q10" s="9"/>
      <c r="R10" s="9"/>
      <c r="S10" s="9"/>
      <c r="T10" s="9"/>
      <c r="U10" s="9"/>
      <c r="V10" s="9"/>
      <c r="W10" s="9"/>
      <c r="X10" s="9"/>
      <c r="Y10" s="9"/>
      <c r="Z10" s="9"/>
    </row>
    <row r="11" ht="14.25" customHeight="1">
      <c r="A11" s="43" t="s">
        <v>38</v>
      </c>
      <c r="B11" s="44"/>
      <c r="C11" s="44">
        <f>($B11*'Composición'!B175)/100</f>
        <v>0</v>
      </c>
      <c r="D11" s="44">
        <f>($B11*'Composición'!C175)/100</f>
        <v>0</v>
      </c>
      <c r="E11" s="44">
        <f>($B11*'Composición'!D175)/100</f>
        <v>0</v>
      </c>
      <c r="F11" s="44">
        <f>($B11*'Composición'!E175)/100</f>
        <v>0</v>
      </c>
      <c r="G11" s="44">
        <f>($B11*'Composición'!F175)/100</f>
        <v>0</v>
      </c>
      <c r="H11" s="44">
        <f>($B11*'Composición'!G175)/100</f>
        <v>0</v>
      </c>
      <c r="I11" s="44">
        <f>($B11*'Composición'!H175)/100</f>
        <v>0</v>
      </c>
      <c r="J11" s="44">
        <f>($B11*'Composición'!I175)/100</f>
        <v>0</v>
      </c>
      <c r="K11" s="44">
        <f>($B11*'Composición'!J175)/100</f>
        <v>0</v>
      </c>
      <c r="L11" s="44">
        <f>($B11*'Composición'!K175)/100</f>
        <v>0</v>
      </c>
      <c r="M11" s="44">
        <f>($B11*'Composición'!L175)/100</f>
        <v>0</v>
      </c>
      <c r="N11" s="9"/>
      <c r="O11" s="9"/>
      <c r="P11" s="9"/>
      <c r="Q11" s="9"/>
      <c r="R11" s="9"/>
      <c r="S11" s="9"/>
      <c r="T11" s="9"/>
      <c r="U11" s="9"/>
      <c r="V11" s="9"/>
      <c r="W11" s="9"/>
      <c r="X11" s="9"/>
      <c r="Y11" s="9"/>
      <c r="Z11" s="9"/>
    </row>
    <row r="12" ht="14.25" customHeight="1">
      <c r="A12" s="43" t="s">
        <v>43</v>
      </c>
      <c r="B12" s="44"/>
      <c r="C12" s="44">
        <f>($B12*'Composición'!B176)/100</f>
        <v>0</v>
      </c>
      <c r="D12" s="44">
        <f>($B12*'Composición'!C176)/100</f>
        <v>0</v>
      </c>
      <c r="E12" s="44">
        <f>($B12*'Composición'!D176)/100</f>
        <v>0</v>
      </c>
      <c r="F12" s="44">
        <f>($B12*'Composición'!E176)/100</f>
        <v>0</v>
      </c>
      <c r="G12" s="44">
        <f>($B12*'Composición'!F176)/100</f>
        <v>0</v>
      </c>
      <c r="H12" s="44">
        <f>($B12*'Composición'!G176)/100</f>
        <v>0</v>
      </c>
      <c r="I12" s="44">
        <f>($B12*'Composición'!H176)/100</f>
        <v>0</v>
      </c>
      <c r="J12" s="44">
        <f>($B12*'Composición'!I176)/100</f>
        <v>0</v>
      </c>
      <c r="K12" s="44">
        <f>($B12*'Composición'!J176)/100</f>
        <v>0</v>
      </c>
      <c r="L12" s="44">
        <f>($B12*'Composición'!K176)/100</f>
        <v>0</v>
      </c>
      <c r="M12" s="44">
        <f>($B12*'Composición'!L176)/100</f>
        <v>0</v>
      </c>
      <c r="N12" s="9"/>
      <c r="O12" s="9"/>
      <c r="P12" s="9"/>
      <c r="Q12" s="9"/>
      <c r="R12" s="9"/>
      <c r="S12" s="9"/>
      <c r="T12" s="9"/>
      <c r="U12" s="9"/>
      <c r="V12" s="9"/>
      <c r="W12" s="9"/>
      <c r="X12" s="9"/>
      <c r="Y12" s="9"/>
      <c r="Z12" s="9"/>
    </row>
    <row r="13" ht="14.25" customHeight="1">
      <c r="A13" s="43" t="s">
        <v>47</v>
      </c>
      <c r="B13" s="44"/>
      <c r="C13" s="44">
        <f>($B13*'Composición'!B279)/100</f>
        <v>0</v>
      </c>
      <c r="D13" s="44">
        <f>($B13*'Composición'!C279)/100</f>
        <v>0</v>
      </c>
      <c r="E13" s="44">
        <f>($B13*'Composición'!D279)/100</f>
        <v>0</v>
      </c>
      <c r="F13" s="44">
        <f>($B13*'Composición'!E279)/100</f>
        <v>0</v>
      </c>
      <c r="G13" s="44">
        <f>($B13*'Composición'!F279)/100</f>
        <v>0</v>
      </c>
      <c r="H13" s="44">
        <f>($B13*'Composición'!G279)/100</f>
        <v>0</v>
      </c>
      <c r="I13" s="44">
        <f>($B13*'Composición'!H279)/100</f>
        <v>0</v>
      </c>
      <c r="J13" s="44">
        <f>($B13*'Composición'!I279)/100</f>
        <v>0</v>
      </c>
      <c r="K13" s="44">
        <f>($B13*'Composición'!J279)/100</f>
        <v>0</v>
      </c>
      <c r="L13" s="44">
        <f>($B13*'Composición'!K279)/100</f>
        <v>0</v>
      </c>
      <c r="M13" s="44">
        <f>($B13*'Composición'!L279)/100</f>
        <v>0</v>
      </c>
      <c r="N13" s="9"/>
      <c r="O13" s="9"/>
      <c r="P13" s="9"/>
      <c r="Q13" s="9"/>
      <c r="R13" s="9"/>
      <c r="S13" s="9"/>
      <c r="T13" s="9"/>
      <c r="U13" s="9"/>
      <c r="V13" s="9"/>
      <c r="W13" s="9"/>
      <c r="X13" s="9"/>
      <c r="Y13" s="9"/>
      <c r="Z13" s="9"/>
    </row>
    <row r="14" ht="14.25" customHeight="1">
      <c r="A14" s="43" t="s">
        <v>51</v>
      </c>
      <c r="B14" s="44"/>
      <c r="C14" s="44">
        <f>($B14*'Composición'!B282)/100</f>
        <v>0</v>
      </c>
      <c r="D14" s="44">
        <f>($B14*'Composición'!C282)/100</f>
        <v>0</v>
      </c>
      <c r="E14" s="44">
        <f>($B14*'Composición'!D282)/100</f>
        <v>0</v>
      </c>
      <c r="F14" s="44">
        <f>($B14*'Composición'!E282)/100</f>
        <v>0</v>
      </c>
      <c r="G14" s="44">
        <f>($B14*'Composición'!F282)/100</f>
        <v>0</v>
      </c>
      <c r="H14" s="44">
        <f>($B14*'Composición'!G282)/100</f>
        <v>0</v>
      </c>
      <c r="I14" s="44">
        <f>($B14*'Composición'!H282)/100</f>
        <v>0</v>
      </c>
      <c r="J14" s="44">
        <f>($B14*'Composición'!I282)/100</f>
        <v>0</v>
      </c>
      <c r="K14" s="44">
        <f>($B14*'Composición'!J282)/100</f>
        <v>0</v>
      </c>
      <c r="L14" s="44">
        <f>($B14*'Composición'!K282)/100</f>
        <v>0</v>
      </c>
      <c r="M14" s="44">
        <f>($B14*'Composición'!L282)/100</f>
        <v>0</v>
      </c>
      <c r="N14" s="9"/>
      <c r="O14" s="9"/>
      <c r="P14" s="9"/>
      <c r="Q14" s="9"/>
      <c r="R14" s="9"/>
      <c r="S14" s="9"/>
      <c r="T14" s="9"/>
      <c r="U14" s="9"/>
      <c r="V14" s="9"/>
      <c r="W14" s="9"/>
      <c r="X14" s="9"/>
      <c r="Y14" s="9"/>
      <c r="Z14" s="9"/>
    </row>
    <row r="15" ht="14.25" customHeight="1">
      <c r="A15" s="43" t="s">
        <v>55</v>
      </c>
      <c r="B15" s="57"/>
      <c r="C15" s="44">
        <f>($B15*'Composición'!B280)/100</f>
        <v>0</v>
      </c>
      <c r="D15" s="44">
        <f>($B15*'Composición'!C280)/100</f>
        <v>0</v>
      </c>
      <c r="E15" s="44">
        <f>($B15*'Composición'!D280)/100</f>
        <v>0</v>
      </c>
      <c r="F15" s="44">
        <f>($B15*'Composición'!E280)/100</f>
        <v>0</v>
      </c>
      <c r="G15" s="44">
        <f>($B15*'Composición'!F280)/100</f>
        <v>0</v>
      </c>
      <c r="H15" s="44">
        <f>($B15*'Composición'!G280)/100</f>
        <v>0</v>
      </c>
      <c r="I15" s="44">
        <f>($B15*'Composición'!H280)/100</f>
        <v>0</v>
      </c>
      <c r="J15" s="44">
        <f>($B15*'Composición'!I280)/100</f>
        <v>0</v>
      </c>
      <c r="K15" s="44">
        <f>($B15*'Composición'!J280)/100</f>
        <v>0</v>
      </c>
      <c r="L15" s="44">
        <f>($B15*'Composición'!K280)/100</f>
        <v>0</v>
      </c>
      <c r="M15" s="44">
        <f>($B15*'Composición'!L280)/100</f>
        <v>0</v>
      </c>
      <c r="N15" s="9"/>
      <c r="O15" s="9"/>
      <c r="P15" s="9"/>
      <c r="Q15" s="9"/>
      <c r="R15" s="9"/>
      <c r="S15" s="9"/>
      <c r="T15" s="9"/>
      <c r="U15" s="9"/>
      <c r="V15" s="9"/>
      <c r="W15" s="9"/>
      <c r="X15" s="9"/>
      <c r="Y15" s="9"/>
      <c r="Z15" s="9"/>
    </row>
    <row r="16" ht="14.25" customHeight="1">
      <c r="A16" s="43" t="s">
        <v>59</v>
      </c>
      <c r="B16" s="44"/>
      <c r="C16" s="44">
        <f>($B16*'Composición'!B330)/100</f>
        <v>0</v>
      </c>
      <c r="D16" s="44">
        <f>($B16*'Composición'!C330)/100</f>
        <v>0</v>
      </c>
      <c r="E16" s="44">
        <f>($B16*'Composición'!D330)/100</f>
        <v>0</v>
      </c>
      <c r="F16" s="44">
        <f>($B16*'Composición'!E330)/100</f>
        <v>0</v>
      </c>
      <c r="G16" s="44">
        <f>($B16*'Composición'!F330)/100</f>
        <v>0</v>
      </c>
      <c r="H16" s="44">
        <f>($B16*'Composición'!G330)/100</f>
        <v>0</v>
      </c>
      <c r="I16" s="44">
        <f>($B16*'Composición'!H330)/100</f>
        <v>0</v>
      </c>
      <c r="J16" s="44">
        <f>($B16*'Composición'!I330)/100</f>
        <v>0</v>
      </c>
      <c r="K16" s="44">
        <f>($B16*'Composición'!J330)/100</f>
        <v>0</v>
      </c>
      <c r="L16" s="44">
        <f>($B16*'Composición'!K330)/100</f>
        <v>0</v>
      </c>
      <c r="M16" s="44">
        <f>($B16*'Composición'!L330)/100</f>
        <v>0</v>
      </c>
      <c r="N16" s="9"/>
      <c r="O16" s="9"/>
      <c r="P16" s="9"/>
      <c r="Q16" s="9"/>
      <c r="R16" s="9"/>
      <c r="S16" s="9"/>
      <c r="T16" s="9"/>
      <c r="U16" s="9"/>
      <c r="V16" s="9"/>
      <c r="W16" s="9"/>
      <c r="X16" s="9"/>
      <c r="Y16" s="9"/>
      <c r="Z16" s="9"/>
    </row>
    <row r="17" ht="14.25" customHeight="1">
      <c r="A17" s="43" t="s">
        <v>65</v>
      </c>
      <c r="B17" s="44"/>
      <c r="C17" s="44">
        <f>($B17*'Composición'!B331)/100</f>
        <v>0</v>
      </c>
      <c r="D17" s="44">
        <f>($B17*'Composición'!C331)/100</f>
        <v>0</v>
      </c>
      <c r="E17" s="44">
        <f>($B17*'Composición'!D331)/100</f>
        <v>0</v>
      </c>
      <c r="F17" s="44">
        <f>($B17*'Composición'!E331)/100</f>
        <v>0</v>
      </c>
      <c r="G17" s="44">
        <f>($B17*'Composición'!F331)/100</f>
        <v>0</v>
      </c>
      <c r="H17" s="44">
        <f>($B17*'Composición'!G331)/100</f>
        <v>0</v>
      </c>
      <c r="I17" s="44">
        <f>($B17*'Composición'!H331)/100</f>
        <v>0</v>
      </c>
      <c r="J17" s="44">
        <f>($B17*'Composición'!I331)/100</f>
        <v>0</v>
      </c>
      <c r="K17" s="44">
        <f>($B17*'Composición'!J331)/100</f>
        <v>0</v>
      </c>
      <c r="L17" s="44">
        <f>($B17*'Composición'!K331)/100</f>
        <v>0</v>
      </c>
      <c r="M17" s="44">
        <f>($B17*'Composición'!L331)/100</f>
        <v>0</v>
      </c>
      <c r="N17" s="9"/>
      <c r="O17" s="9"/>
      <c r="P17" s="9"/>
      <c r="Q17" s="9"/>
      <c r="R17" s="9"/>
      <c r="S17" s="9"/>
      <c r="T17" s="9"/>
      <c r="U17" s="9"/>
      <c r="V17" s="9"/>
      <c r="W17" s="9"/>
      <c r="X17" s="9"/>
      <c r="Y17" s="9"/>
      <c r="Z17" s="9"/>
    </row>
    <row r="18" ht="14.25" customHeight="1">
      <c r="A18" s="58" t="s">
        <v>70</v>
      </c>
      <c r="B18" s="44"/>
      <c r="C18" s="44">
        <f>($B18*'Composición'!B292)/100</f>
        <v>0</v>
      </c>
      <c r="D18" s="44">
        <f>($B18*'Composición'!C292)/100</f>
        <v>0</v>
      </c>
      <c r="E18" s="44">
        <f>($B18*'Composición'!D292)/100</f>
        <v>0</v>
      </c>
      <c r="F18" s="44">
        <f>($B18*'Composición'!E292)/100</f>
        <v>0</v>
      </c>
      <c r="G18" s="44">
        <f>($B18*'Composición'!F292)/100</f>
        <v>0</v>
      </c>
      <c r="H18" s="44">
        <f>($B18*'Composición'!G292)/100</f>
        <v>0</v>
      </c>
      <c r="I18" s="44">
        <f>($B18*'Composición'!H292)/100</f>
        <v>0</v>
      </c>
      <c r="J18" s="44">
        <f>($B18*'Composición'!I292)/100</f>
        <v>0</v>
      </c>
      <c r="K18" s="44">
        <f>($B18*'Composición'!J292)/100</f>
        <v>0</v>
      </c>
      <c r="L18" s="44">
        <f>($B18*'Composición'!K292)/100</f>
        <v>0</v>
      </c>
      <c r="M18" s="44">
        <f>($B18*'Composición'!L292)/100</f>
        <v>0</v>
      </c>
      <c r="N18" s="9"/>
      <c r="O18" s="9"/>
      <c r="P18" s="9"/>
      <c r="Q18" s="9"/>
      <c r="R18" s="9"/>
      <c r="S18" s="9"/>
      <c r="T18" s="9"/>
      <c r="U18" s="9"/>
      <c r="V18" s="9"/>
      <c r="W18" s="9"/>
      <c r="X18" s="9"/>
      <c r="Y18" s="9"/>
      <c r="Z18" s="9"/>
    </row>
    <row r="19" ht="14.25" customHeight="1">
      <c r="A19" s="42" t="s">
        <v>75</v>
      </c>
      <c r="B19" s="39" t="s">
        <v>31</v>
      </c>
      <c r="C19" s="39" t="s">
        <v>2</v>
      </c>
      <c r="D19" s="39" t="s">
        <v>32</v>
      </c>
      <c r="E19" s="39" t="s">
        <v>4</v>
      </c>
      <c r="F19" s="39" t="s">
        <v>33</v>
      </c>
      <c r="G19" s="59" t="s">
        <v>6</v>
      </c>
      <c r="H19" s="39" t="s">
        <v>7</v>
      </c>
      <c r="I19" s="39" t="s">
        <v>8</v>
      </c>
      <c r="J19" s="39" t="s">
        <v>9</v>
      </c>
      <c r="K19" s="39" t="s">
        <v>35</v>
      </c>
      <c r="L19" s="39" t="s">
        <v>36</v>
      </c>
      <c r="M19" s="39" t="s">
        <v>37</v>
      </c>
      <c r="N19" s="9"/>
      <c r="O19" s="9"/>
      <c r="P19" s="9"/>
      <c r="Q19" s="9"/>
      <c r="R19" s="9"/>
      <c r="S19" s="9"/>
      <c r="T19" s="9"/>
      <c r="U19" s="9"/>
      <c r="V19" s="9"/>
      <c r="W19" s="9"/>
      <c r="X19" s="9"/>
      <c r="Y19" s="9"/>
      <c r="Z19" s="9"/>
    </row>
    <row r="20" ht="14.25" customHeight="1">
      <c r="A20" s="43" t="s">
        <v>78</v>
      </c>
      <c r="B20" s="44"/>
      <c r="C20" s="44">
        <f>($B20*'Composición'!B167)/100</f>
        <v>0</v>
      </c>
      <c r="D20" s="44">
        <f>($B20*'Composición'!C167)/100</f>
        <v>0</v>
      </c>
      <c r="E20" s="44">
        <f>($B20*'Composición'!D167)/100</f>
        <v>0</v>
      </c>
      <c r="F20" s="44">
        <f>($B20*'Composición'!E167)/100</f>
        <v>0</v>
      </c>
      <c r="G20" s="44">
        <f>($B20*'Composición'!F167)/100</f>
        <v>0</v>
      </c>
      <c r="H20" s="44">
        <f>($B20*'Composición'!G167)/100</f>
        <v>0</v>
      </c>
      <c r="I20" s="44">
        <f>($B20*'Composición'!H167)/100</f>
        <v>0</v>
      </c>
      <c r="J20" s="44">
        <f>($B20*'Composición'!I167)/100</f>
        <v>0</v>
      </c>
      <c r="K20" s="44">
        <f>($B20*'Composición'!J167)/100</f>
        <v>0</v>
      </c>
      <c r="L20" s="44">
        <f>($B20*'Composición'!K167)/100</f>
        <v>0</v>
      </c>
      <c r="M20" s="44">
        <f>($B20*'Composición'!L167)/100</f>
        <v>0</v>
      </c>
      <c r="N20" s="9"/>
      <c r="O20" s="9"/>
      <c r="P20" s="9"/>
      <c r="Q20" s="9"/>
      <c r="R20" s="9"/>
      <c r="S20" s="9"/>
      <c r="T20" s="9"/>
      <c r="U20" s="9"/>
      <c r="V20" s="9"/>
      <c r="W20" s="9"/>
      <c r="X20" s="9"/>
      <c r="Y20" s="9"/>
      <c r="Z20" s="9"/>
    </row>
    <row r="21" ht="14.25" customHeight="1">
      <c r="A21" s="43" t="s">
        <v>84</v>
      </c>
      <c r="B21" s="44"/>
      <c r="C21" s="44">
        <f>($B21*'Composición'!B168)/100</f>
        <v>0</v>
      </c>
      <c r="D21" s="44">
        <f>($B21*'Composición'!C168)/100</f>
        <v>0</v>
      </c>
      <c r="E21" s="44">
        <f>($B21*'Composición'!D168)/100</f>
        <v>0</v>
      </c>
      <c r="F21" s="44">
        <f>($B21*'Composición'!E168)/100</f>
        <v>0</v>
      </c>
      <c r="G21" s="44">
        <f>($B21*'Composición'!F168)/100</f>
        <v>0</v>
      </c>
      <c r="H21" s="44">
        <f>($B21*'Composición'!G168)/100</f>
        <v>0</v>
      </c>
      <c r="I21" s="44">
        <f>($B21*'Composición'!H168)/100</f>
        <v>0</v>
      </c>
      <c r="J21" s="44">
        <f>($B21*'Composición'!I168)/100</f>
        <v>0</v>
      </c>
      <c r="K21" s="44">
        <f>($B21*'Composición'!J168)/100</f>
        <v>0</v>
      </c>
      <c r="L21" s="44">
        <f>($B21*'Composición'!K168)/100</f>
        <v>0</v>
      </c>
      <c r="M21" s="44">
        <f>($B21*'Composición'!L168)/100</f>
        <v>0</v>
      </c>
      <c r="N21" s="9"/>
      <c r="O21" s="9"/>
      <c r="P21" s="9"/>
      <c r="Q21" s="9"/>
      <c r="R21" s="9"/>
      <c r="S21" s="9"/>
      <c r="T21" s="9"/>
      <c r="U21" s="9"/>
      <c r="V21" s="9"/>
      <c r="W21" s="9"/>
      <c r="X21" s="9"/>
      <c r="Y21" s="9"/>
      <c r="Z21" s="9"/>
    </row>
    <row r="22" ht="14.25" customHeight="1">
      <c r="A22" s="43" t="s">
        <v>88</v>
      </c>
      <c r="B22" s="44"/>
      <c r="C22" s="44">
        <f>($B22*'Composición'!B169)/100</f>
        <v>0</v>
      </c>
      <c r="D22" s="44">
        <f>($B22*'Composición'!C169)/100</f>
        <v>0</v>
      </c>
      <c r="E22" s="44">
        <f>($B22*'Composición'!D169)/100</f>
        <v>0</v>
      </c>
      <c r="F22" s="44">
        <f>($B22*'Composición'!E169)/100</f>
        <v>0</v>
      </c>
      <c r="G22" s="44">
        <f>($B22*'Composición'!F169)/100</f>
        <v>0</v>
      </c>
      <c r="H22" s="44">
        <f>($B22*'Composición'!G169)/100</f>
        <v>0</v>
      </c>
      <c r="I22" s="44">
        <f>($B22*'Composición'!H169)/100</f>
        <v>0</v>
      </c>
      <c r="J22" s="44">
        <f>($B22*'Composición'!I169)/100</f>
        <v>0</v>
      </c>
      <c r="K22" s="44">
        <f>($B22*'Composición'!J169)/100</f>
        <v>0</v>
      </c>
      <c r="L22" s="44">
        <f>($B22*'Composición'!K169)/100</f>
        <v>0</v>
      </c>
      <c r="M22" s="44">
        <f>($B22*'Composición'!L169)/100</f>
        <v>0</v>
      </c>
      <c r="N22" s="9"/>
      <c r="O22" s="9"/>
      <c r="P22" s="9"/>
      <c r="Q22" s="9"/>
      <c r="R22" s="9"/>
      <c r="S22" s="9"/>
      <c r="T22" s="9"/>
      <c r="U22" s="9"/>
      <c r="V22" s="9"/>
      <c r="W22" s="9"/>
      <c r="X22" s="9"/>
      <c r="Y22" s="9"/>
      <c r="Z22" s="9"/>
    </row>
    <row r="23" ht="14.25" customHeight="1">
      <c r="A23" s="42" t="s">
        <v>91</v>
      </c>
      <c r="B23" s="39" t="s">
        <v>31</v>
      </c>
      <c r="C23" s="39" t="s">
        <v>2</v>
      </c>
      <c r="D23" s="39" t="s">
        <v>32</v>
      </c>
      <c r="E23" s="39" t="s">
        <v>4</v>
      </c>
      <c r="F23" s="39" t="s">
        <v>33</v>
      </c>
      <c r="G23" s="59" t="s">
        <v>6</v>
      </c>
      <c r="H23" s="39" t="s">
        <v>7</v>
      </c>
      <c r="I23" s="39" t="s">
        <v>8</v>
      </c>
      <c r="J23" s="39" t="s">
        <v>9</v>
      </c>
      <c r="K23" s="39" t="s">
        <v>35</v>
      </c>
      <c r="L23" s="39" t="s">
        <v>36</v>
      </c>
      <c r="M23" s="39" t="s">
        <v>37</v>
      </c>
      <c r="N23" s="9"/>
      <c r="O23" s="9"/>
      <c r="P23" s="9"/>
      <c r="Q23" s="9"/>
      <c r="R23" s="9"/>
      <c r="S23" s="9"/>
      <c r="T23" s="9"/>
      <c r="U23" s="9"/>
      <c r="V23" s="9"/>
      <c r="W23" s="9"/>
      <c r="X23" s="9"/>
      <c r="Y23" s="9"/>
      <c r="Z23" s="9"/>
    </row>
    <row r="24" ht="14.25" customHeight="1">
      <c r="A24" s="43" t="s">
        <v>93</v>
      </c>
      <c r="B24" s="44"/>
      <c r="C24" s="44">
        <f>($B24*'Composición'!B85)/100</f>
        <v>0</v>
      </c>
      <c r="D24" s="44">
        <f>($B24*'Composición'!C85)/100</f>
        <v>0</v>
      </c>
      <c r="E24" s="44">
        <f>($B24*'Composición'!D85)/100</f>
        <v>0</v>
      </c>
      <c r="F24" s="44">
        <f>($B24*'Composición'!E85)/100</f>
        <v>0</v>
      </c>
      <c r="G24" s="44">
        <f>($B24*'Composición'!F85)/100</f>
        <v>0</v>
      </c>
      <c r="H24" s="44">
        <f>($B24*'Composición'!G85)/100</f>
        <v>0</v>
      </c>
      <c r="I24" s="44">
        <f>($B24*'Composición'!H85)/100</f>
        <v>0</v>
      </c>
      <c r="J24" s="44">
        <f>($B24*'Composición'!I85)/100</f>
        <v>0</v>
      </c>
      <c r="K24" s="44">
        <f>($B24*'Composición'!J85)/100</f>
        <v>0</v>
      </c>
      <c r="L24" s="44">
        <f>($B24*'Composición'!K85)/100</f>
        <v>0</v>
      </c>
      <c r="M24" s="44">
        <f>($B24*'Composición'!L85)/100</f>
        <v>0</v>
      </c>
      <c r="N24" s="9"/>
      <c r="O24" s="9"/>
      <c r="P24" s="9"/>
      <c r="Q24" s="9"/>
      <c r="R24" s="9"/>
      <c r="S24" s="9"/>
      <c r="T24" s="9"/>
      <c r="U24" s="9"/>
      <c r="V24" s="9"/>
      <c r="W24" s="9"/>
      <c r="X24" s="9"/>
      <c r="Y24" s="9"/>
      <c r="Z24" s="9"/>
    </row>
    <row r="25" ht="14.25" customHeight="1">
      <c r="A25" s="43" t="s">
        <v>97</v>
      </c>
      <c r="B25" s="57"/>
      <c r="C25" s="44">
        <f>($B25*'Composición'!B267)/100</f>
        <v>0</v>
      </c>
      <c r="D25" s="44">
        <f>($B25*'Composición'!C267)/100</f>
        <v>0</v>
      </c>
      <c r="E25" s="44">
        <f>($B25*'Composición'!D267)/100</f>
        <v>0</v>
      </c>
      <c r="F25" s="44">
        <f>($B25*'Composición'!E267)/100</f>
        <v>0</v>
      </c>
      <c r="G25" s="44">
        <f>($B25*'Composición'!F267)/100</f>
        <v>0</v>
      </c>
      <c r="H25" s="44">
        <f>($B25*'Composición'!G267)/100</f>
        <v>0</v>
      </c>
      <c r="I25" s="44">
        <f>($B25*'Composición'!H267)/100</f>
        <v>0</v>
      </c>
      <c r="J25" s="44">
        <f>($B25*'Composición'!I267)/100</f>
        <v>0</v>
      </c>
      <c r="K25" s="44">
        <f>($B25*'Composición'!J267)/100</f>
        <v>0</v>
      </c>
      <c r="L25" s="44">
        <f>($B25*'Composición'!K267)/100</f>
        <v>0</v>
      </c>
      <c r="M25" s="44">
        <f>($B25*'Composición'!L267)/100</f>
        <v>0</v>
      </c>
      <c r="N25" s="9"/>
      <c r="O25" s="9"/>
      <c r="P25" s="9"/>
      <c r="Q25" s="9"/>
      <c r="R25" s="9"/>
      <c r="S25" s="9"/>
      <c r="T25" s="9"/>
      <c r="U25" s="9"/>
      <c r="V25" s="9"/>
      <c r="W25" s="9"/>
      <c r="X25" s="9"/>
      <c r="Y25" s="9"/>
      <c r="Z25" s="9"/>
    </row>
    <row r="26" ht="14.25" customHeight="1">
      <c r="A26" s="43" t="s">
        <v>103</v>
      </c>
      <c r="B26" s="57"/>
      <c r="C26" s="44">
        <f>($B26*'Composición'!B257)/100</f>
        <v>0</v>
      </c>
      <c r="D26" s="44">
        <f>($B26*'Composición'!C257)/100</f>
        <v>0</v>
      </c>
      <c r="E26" s="44">
        <f>($B26*'Composición'!D257)/100</f>
        <v>0</v>
      </c>
      <c r="F26" s="44">
        <f>($B26*'Composición'!E257)/100</f>
        <v>0</v>
      </c>
      <c r="G26" s="44">
        <f>($B26*'Composición'!F257)/100</f>
        <v>0</v>
      </c>
      <c r="H26" s="44">
        <f>($B26*'Composición'!G257)/100</f>
        <v>0</v>
      </c>
      <c r="I26" s="44">
        <f>($B26*'Composición'!H257)/100</f>
        <v>0</v>
      </c>
      <c r="J26" s="44">
        <f>($B26*'Composición'!I257)/100</f>
        <v>0</v>
      </c>
      <c r="K26" s="44">
        <f>($B26*'Composición'!J257)/100</f>
        <v>0</v>
      </c>
      <c r="L26" s="44">
        <f>($B26*'Composición'!K257)/100</f>
        <v>0</v>
      </c>
      <c r="M26" s="44">
        <f>($B26*'Composición'!L257)/100</f>
        <v>0</v>
      </c>
      <c r="N26" s="9"/>
      <c r="O26" s="9"/>
      <c r="P26" s="9"/>
      <c r="Q26" s="9"/>
      <c r="R26" s="9"/>
      <c r="S26" s="9"/>
      <c r="T26" s="9"/>
      <c r="U26" s="9"/>
      <c r="V26" s="9"/>
      <c r="W26" s="9"/>
      <c r="X26" s="9"/>
      <c r="Y26" s="9"/>
      <c r="Z26" s="9"/>
    </row>
    <row r="27" ht="14.25" customHeight="1">
      <c r="A27" s="43" t="s">
        <v>108</v>
      </c>
      <c r="B27" s="44"/>
      <c r="C27" s="44">
        <f>($B27*'Composición'!B58)/100</f>
        <v>0</v>
      </c>
      <c r="D27" s="44">
        <f>($B27*'Composición'!C58)/100</f>
        <v>0</v>
      </c>
      <c r="E27" s="44">
        <f>($B27*'Composición'!D58)/100</f>
        <v>0</v>
      </c>
      <c r="F27" s="44">
        <f>($B27*'Composición'!E58)/100</f>
        <v>0</v>
      </c>
      <c r="G27" s="44">
        <f>($B27*'Composición'!F58)/100</f>
        <v>0</v>
      </c>
      <c r="H27" s="44">
        <f>($B27*'Composición'!G58)/100</f>
        <v>0</v>
      </c>
      <c r="I27" s="44">
        <f>($B27*'Composición'!H58)/100</f>
        <v>0</v>
      </c>
      <c r="J27" s="44">
        <f>($B27*'Composición'!I58)/100</f>
        <v>0</v>
      </c>
      <c r="K27" s="44">
        <f>($B27*'Composición'!J58)/100</f>
        <v>0</v>
      </c>
      <c r="L27" s="44">
        <f>($B27*'Composición'!K58)/100</f>
        <v>0</v>
      </c>
      <c r="M27" s="44">
        <f>($B27*'Composición'!L58)/100</f>
        <v>0</v>
      </c>
      <c r="N27" s="9"/>
      <c r="O27" s="9"/>
      <c r="P27" s="9"/>
      <c r="Q27" s="9"/>
      <c r="R27" s="9"/>
      <c r="S27" s="9"/>
      <c r="T27" s="9"/>
      <c r="U27" s="9"/>
      <c r="V27" s="9"/>
      <c r="W27" s="9"/>
      <c r="X27" s="9"/>
      <c r="Y27" s="9"/>
      <c r="Z27" s="9"/>
    </row>
    <row r="28" ht="14.25" customHeight="1">
      <c r="A28" s="43" t="s">
        <v>113</v>
      </c>
      <c r="B28" s="44"/>
      <c r="C28" s="44">
        <f>($B28*'Composición'!B69)/100</f>
        <v>0</v>
      </c>
      <c r="D28" s="44">
        <f>($B28*'Composición'!C69)/100</f>
        <v>0</v>
      </c>
      <c r="E28" s="44">
        <f>($B28*'Composición'!D69)/100</f>
        <v>0</v>
      </c>
      <c r="F28" s="44">
        <f>($B28*'Composición'!E69)/100</f>
        <v>0</v>
      </c>
      <c r="G28" s="44">
        <f>($B28*'Composición'!F69)/100</f>
        <v>0</v>
      </c>
      <c r="H28" s="44">
        <f>($B28*'Composición'!G69)/100</f>
        <v>0</v>
      </c>
      <c r="I28" s="44">
        <f>($B28*'Composición'!H69)/100</f>
        <v>0</v>
      </c>
      <c r="J28" s="44">
        <f>($B28*'Composición'!I69)/100</f>
        <v>0</v>
      </c>
      <c r="K28" s="44">
        <f>($B28*'Composición'!J69)/100</f>
        <v>0</v>
      </c>
      <c r="L28" s="44">
        <f>($B28*'Composición'!K69)/100</f>
        <v>0</v>
      </c>
      <c r="M28" s="44">
        <f>($B28*'Composición'!L69)/100</f>
        <v>0</v>
      </c>
      <c r="N28" s="9"/>
      <c r="O28" s="9"/>
      <c r="P28" s="9"/>
      <c r="Q28" s="9"/>
      <c r="R28" s="9"/>
      <c r="S28" s="9"/>
      <c r="T28" s="9"/>
      <c r="U28" s="9"/>
      <c r="V28" s="9"/>
      <c r="W28" s="9"/>
      <c r="X28" s="9"/>
      <c r="Y28" s="9"/>
      <c r="Z28" s="9"/>
    </row>
    <row r="29" ht="14.25" customHeight="1">
      <c r="A29" s="60" t="s">
        <v>117</v>
      </c>
      <c r="B29" s="61">
        <f t="shared" ref="B29:M29" si="1">SUM(B24:B28)</f>
        <v>0</v>
      </c>
      <c r="C29" s="61">
        <f t="shared" si="1"/>
        <v>0</v>
      </c>
      <c r="D29" s="61">
        <f t="shared" si="1"/>
        <v>0</v>
      </c>
      <c r="E29" s="61">
        <f t="shared" si="1"/>
        <v>0</v>
      </c>
      <c r="F29" s="61">
        <f t="shared" si="1"/>
        <v>0</v>
      </c>
      <c r="G29" s="61">
        <f t="shared" si="1"/>
        <v>0</v>
      </c>
      <c r="H29" s="61">
        <f t="shared" si="1"/>
        <v>0</v>
      </c>
      <c r="I29" s="61">
        <f t="shared" si="1"/>
        <v>0</v>
      </c>
      <c r="J29" s="61">
        <f t="shared" si="1"/>
        <v>0</v>
      </c>
      <c r="K29" s="61">
        <f t="shared" si="1"/>
        <v>0</v>
      </c>
      <c r="L29" s="61">
        <f t="shared" si="1"/>
        <v>0</v>
      </c>
      <c r="M29" s="61">
        <f t="shared" si="1"/>
        <v>0</v>
      </c>
      <c r="N29" s="9"/>
      <c r="O29" s="9"/>
      <c r="P29" s="9"/>
      <c r="Q29" s="9"/>
      <c r="R29" s="9"/>
      <c r="S29" s="9"/>
      <c r="T29" s="9"/>
      <c r="U29" s="9"/>
      <c r="V29" s="9"/>
      <c r="W29" s="9"/>
      <c r="X29" s="9"/>
      <c r="Y29" s="9"/>
      <c r="Z29" s="9"/>
    </row>
    <row r="30" ht="14.25" customHeight="1">
      <c r="A30" s="62" t="s">
        <v>121</v>
      </c>
      <c r="B30" s="39" t="s">
        <v>31</v>
      </c>
      <c r="C30" s="39" t="s">
        <v>2</v>
      </c>
      <c r="D30" s="39" t="s">
        <v>32</v>
      </c>
      <c r="E30" s="39" t="s">
        <v>4</v>
      </c>
      <c r="F30" s="39" t="s">
        <v>33</v>
      </c>
      <c r="G30" s="59" t="s">
        <v>6</v>
      </c>
      <c r="H30" s="39" t="s">
        <v>7</v>
      </c>
      <c r="I30" s="39" t="s">
        <v>8</v>
      </c>
      <c r="J30" s="39" t="s">
        <v>9</v>
      </c>
      <c r="K30" s="39" t="s">
        <v>35</v>
      </c>
      <c r="L30" s="39" t="s">
        <v>36</v>
      </c>
      <c r="M30" s="39" t="s">
        <v>37</v>
      </c>
      <c r="N30" s="9"/>
      <c r="O30" s="9"/>
      <c r="P30" s="9"/>
      <c r="Q30" s="9"/>
      <c r="R30" s="9"/>
      <c r="S30" s="9"/>
      <c r="T30" s="9"/>
      <c r="U30" s="9"/>
      <c r="V30" s="9"/>
      <c r="W30" s="9"/>
      <c r="X30" s="9"/>
      <c r="Y30" s="9"/>
      <c r="Z30" s="9"/>
    </row>
    <row r="31" ht="14.25" customHeight="1">
      <c r="A31" s="43" t="s">
        <v>73</v>
      </c>
      <c r="B31" s="44"/>
      <c r="C31" s="44">
        <f>($B31*'Composición'!B36)/100</f>
        <v>0</v>
      </c>
      <c r="D31" s="44">
        <f>($B31*'Composición'!C36)/100</f>
        <v>0</v>
      </c>
      <c r="E31" s="44">
        <f>($B31*'Composición'!D36)/100</f>
        <v>0</v>
      </c>
      <c r="F31" s="44">
        <f>($B31*'Composición'!E36)/100</f>
        <v>0</v>
      </c>
      <c r="G31" s="44">
        <f>($B31*'Composición'!F36)/100</f>
        <v>0</v>
      </c>
      <c r="H31" s="44">
        <f>($B31*'Composición'!G36)/100</f>
        <v>0</v>
      </c>
      <c r="I31" s="44">
        <f>($B31*'Composición'!H36)/100</f>
        <v>0</v>
      </c>
      <c r="J31" s="44">
        <f>($B31*'Composición'!I36)/100</f>
        <v>0</v>
      </c>
      <c r="K31" s="44">
        <f>($B31*'Composición'!J36)/100</f>
        <v>0</v>
      </c>
      <c r="L31" s="44">
        <f>($B31*'Composición'!K36)/100</f>
        <v>0</v>
      </c>
      <c r="M31" s="44">
        <f>($B31*'Composición'!L36)/100</f>
        <v>0</v>
      </c>
      <c r="N31" s="9"/>
      <c r="O31" s="9"/>
      <c r="P31" s="9"/>
      <c r="Q31" s="9"/>
      <c r="R31" s="9"/>
      <c r="S31" s="9"/>
      <c r="T31" s="9"/>
      <c r="U31" s="9"/>
      <c r="V31" s="9"/>
      <c r="W31" s="9"/>
      <c r="X31" s="9"/>
      <c r="Y31" s="9"/>
      <c r="Z31" s="9"/>
    </row>
    <row r="32" ht="14.25" customHeight="1">
      <c r="A32" s="43" t="s">
        <v>129</v>
      </c>
      <c r="B32" s="44"/>
      <c r="C32" s="44">
        <f>($B32*'Composición'!B237)/100</f>
        <v>0</v>
      </c>
      <c r="D32" s="44">
        <f>($B32*'Composición'!C237)/100</f>
        <v>0</v>
      </c>
      <c r="E32" s="44">
        <f>($B32*'Composición'!D237)/100</f>
        <v>0</v>
      </c>
      <c r="F32" s="44">
        <f>($B32*'Composición'!E237)/100</f>
        <v>0</v>
      </c>
      <c r="G32" s="44">
        <f>($B32*'Composición'!F237)/100</f>
        <v>0</v>
      </c>
      <c r="H32" s="44">
        <f>($B32*'Composición'!G237)/100</f>
        <v>0</v>
      </c>
      <c r="I32" s="44">
        <f>($B32*'Composición'!H237)/100</f>
        <v>0</v>
      </c>
      <c r="J32" s="44">
        <f>($B32*'Composición'!I237)/100</f>
        <v>0</v>
      </c>
      <c r="K32" s="44">
        <f>($B32*'Composición'!J237)/100</f>
        <v>0</v>
      </c>
      <c r="L32" s="44">
        <f>($B32*'Composición'!K237)/100</f>
        <v>0</v>
      </c>
      <c r="M32" s="44">
        <f>($B32*'Composición'!L237)/100</f>
        <v>0</v>
      </c>
      <c r="N32" s="9"/>
      <c r="O32" s="9"/>
      <c r="P32" s="9"/>
      <c r="Q32" s="9"/>
      <c r="R32" s="9"/>
      <c r="S32" s="9"/>
      <c r="T32" s="9"/>
      <c r="U32" s="9"/>
      <c r="V32" s="9"/>
      <c r="W32" s="9"/>
      <c r="X32" s="9"/>
      <c r="Y32" s="9"/>
      <c r="Z32" s="9"/>
    </row>
    <row r="33" ht="14.25" customHeight="1">
      <c r="A33" s="43" t="s">
        <v>137</v>
      </c>
      <c r="B33" s="44"/>
      <c r="C33" s="44">
        <f>($B33*'Composición'!B248)/100</f>
        <v>0</v>
      </c>
      <c r="D33" s="44">
        <f>($B33*'Composición'!C248)/100</f>
        <v>0</v>
      </c>
      <c r="E33" s="44">
        <f>($B33*'Composición'!D248)/100</f>
        <v>0</v>
      </c>
      <c r="F33" s="44">
        <f>($B33*'Composición'!E248)/100</f>
        <v>0</v>
      </c>
      <c r="G33" s="44">
        <f>($B33*'Composición'!F248)/100</f>
        <v>0</v>
      </c>
      <c r="H33" s="44">
        <f>($B33*'Composición'!G248)/100</f>
        <v>0</v>
      </c>
      <c r="I33" s="44">
        <f>($B33*'Composición'!H248)/100</f>
        <v>0</v>
      </c>
      <c r="J33" s="44">
        <f>($B33*'Composición'!I248)/100</f>
        <v>0</v>
      </c>
      <c r="K33" s="44">
        <f>($B33*'Composición'!J248)/100</f>
        <v>0</v>
      </c>
      <c r="L33" s="44">
        <f>($B33*'Composición'!K248)/100</f>
        <v>0</v>
      </c>
      <c r="M33" s="44">
        <f>($B33*'Composición'!L248)/100</f>
        <v>0</v>
      </c>
      <c r="N33" s="9"/>
      <c r="O33" s="9"/>
      <c r="P33" s="9"/>
      <c r="Q33" s="9"/>
      <c r="R33" s="9"/>
      <c r="S33" s="9"/>
      <c r="T33" s="9"/>
      <c r="U33" s="9"/>
      <c r="V33" s="9"/>
      <c r="W33" s="9"/>
      <c r="X33" s="9"/>
      <c r="Y33" s="9"/>
      <c r="Z33" s="9"/>
    </row>
    <row r="34" ht="14.25" customHeight="1">
      <c r="A34" s="60" t="s">
        <v>144</v>
      </c>
      <c r="B34" s="61">
        <f t="shared" ref="B34:M34" si="2">SUM(B31:B33)</f>
        <v>0</v>
      </c>
      <c r="C34" s="61">
        <f t="shared" si="2"/>
        <v>0</v>
      </c>
      <c r="D34" s="61">
        <f t="shared" si="2"/>
        <v>0</v>
      </c>
      <c r="E34" s="61">
        <f t="shared" si="2"/>
        <v>0</v>
      </c>
      <c r="F34" s="61">
        <f t="shared" si="2"/>
        <v>0</v>
      </c>
      <c r="G34" s="61">
        <f t="shared" si="2"/>
        <v>0</v>
      </c>
      <c r="H34" s="61">
        <f t="shared" si="2"/>
        <v>0</v>
      </c>
      <c r="I34" s="61">
        <f t="shared" si="2"/>
        <v>0</v>
      </c>
      <c r="J34" s="61">
        <f t="shared" si="2"/>
        <v>0</v>
      </c>
      <c r="K34" s="61">
        <f t="shared" si="2"/>
        <v>0</v>
      </c>
      <c r="L34" s="61">
        <f t="shared" si="2"/>
        <v>0</v>
      </c>
      <c r="M34" s="61">
        <f t="shared" si="2"/>
        <v>0</v>
      </c>
      <c r="N34" s="9"/>
      <c r="O34" s="9"/>
      <c r="P34" s="9"/>
      <c r="Q34" s="9"/>
      <c r="R34" s="9"/>
      <c r="S34" s="9"/>
      <c r="T34" s="9"/>
      <c r="U34" s="9"/>
      <c r="V34" s="9"/>
      <c r="W34" s="9"/>
      <c r="X34" s="9"/>
      <c r="Y34" s="9"/>
      <c r="Z34" s="9"/>
    </row>
    <row r="35" ht="15.75" customHeight="1">
      <c r="A35" s="62" t="s">
        <v>148</v>
      </c>
      <c r="B35" s="39" t="s">
        <v>31</v>
      </c>
      <c r="C35" s="39" t="s">
        <v>2</v>
      </c>
      <c r="D35" s="39" t="s">
        <v>32</v>
      </c>
      <c r="E35" s="39" t="s">
        <v>4</v>
      </c>
      <c r="F35" s="39" t="s">
        <v>33</v>
      </c>
      <c r="G35" s="59" t="s">
        <v>6</v>
      </c>
      <c r="H35" s="39" t="s">
        <v>7</v>
      </c>
      <c r="I35" s="39" t="s">
        <v>8</v>
      </c>
      <c r="J35" s="39" t="s">
        <v>9</v>
      </c>
      <c r="K35" s="39" t="s">
        <v>35</v>
      </c>
      <c r="L35" s="39" t="s">
        <v>36</v>
      </c>
      <c r="M35" s="39" t="s">
        <v>37</v>
      </c>
      <c r="N35" s="64"/>
      <c r="O35" s="64"/>
      <c r="P35" s="64"/>
      <c r="Q35" s="64"/>
      <c r="R35" s="64"/>
      <c r="S35" s="64"/>
      <c r="T35" s="64"/>
      <c r="U35" s="64"/>
      <c r="V35" s="9"/>
      <c r="W35" s="9"/>
      <c r="X35" s="9"/>
      <c r="Y35" s="9"/>
      <c r="Z35" s="9"/>
    </row>
    <row r="36" ht="14.25" customHeight="1">
      <c r="A36" s="65" t="s">
        <v>151</v>
      </c>
      <c r="B36" s="44"/>
      <c r="C36" s="44">
        <f>($B36*'Composición'!B11)/100</f>
        <v>0</v>
      </c>
      <c r="D36" s="44">
        <f>($B36*'Composición'!C11)/100</f>
        <v>0</v>
      </c>
      <c r="E36" s="44">
        <f>($B36*'Composición'!D11)/100</f>
        <v>0</v>
      </c>
      <c r="F36" s="44">
        <f>($B36*'Composición'!E11)/100</f>
        <v>0</v>
      </c>
      <c r="G36" s="44">
        <f>($B36*'Composición'!F11)/100</f>
        <v>0</v>
      </c>
      <c r="H36" s="44">
        <f>($B36*'Composición'!G11)/100</f>
        <v>0</v>
      </c>
      <c r="I36" s="44">
        <f>($B36*'Composición'!H11)/100</f>
        <v>0</v>
      </c>
      <c r="J36" s="44">
        <f>($B36*'Composición'!I11)/100</f>
        <v>0</v>
      </c>
      <c r="K36" s="44">
        <f>($B36*'Composición'!J11)/100</f>
        <v>0</v>
      </c>
      <c r="L36" s="44">
        <f>($B36*'Composición'!K11)/100</f>
        <v>0</v>
      </c>
      <c r="M36" s="44">
        <f>($B36*'Composición'!L11)/100</f>
        <v>0</v>
      </c>
      <c r="N36" s="9"/>
      <c r="O36" s="9"/>
      <c r="P36" s="9"/>
      <c r="Q36" s="9"/>
      <c r="R36" s="9"/>
      <c r="S36" s="9"/>
      <c r="T36" s="9"/>
      <c r="U36" s="9"/>
      <c r="V36" s="9"/>
      <c r="W36" s="9"/>
      <c r="X36" s="9"/>
      <c r="Y36" s="9"/>
      <c r="Z36" s="9"/>
    </row>
    <row r="37" ht="14.25" customHeight="1">
      <c r="A37" s="65" t="s">
        <v>156</v>
      </c>
      <c r="B37" s="44"/>
      <c r="C37" s="44">
        <f>($B37*'Composición'!B12)/100</f>
        <v>0</v>
      </c>
      <c r="D37" s="44">
        <f>($B37*'Composición'!C12)/100</f>
        <v>0</v>
      </c>
      <c r="E37" s="44">
        <f>($B37*'Composición'!D12)/100</f>
        <v>0</v>
      </c>
      <c r="F37" s="44">
        <f>($B37*'Composición'!E12)/100</f>
        <v>0</v>
      </c>
      <c r="G37" s="44">
        <f>($B37*'Composición'!F12)/100</f>
        <v>0</v>
      </c>
      <c r="H37" s="44">
        <f>($B37*'Composición'!G12)/100</f>
        <v>0</v>
      </c>
      <c r="I37" s="44">
        <f>($B37*'Composición'!H12)/100</f>
        <v>0</v>
      </c>
      <c r="J37" s="44">
        <f>($B37*'Composición'!I12)/100</f>
        <v>0</v>
      </c>
      <c r="K37" s="44">
        <f>($B37*'Composición'!J12)/100</f>
        <v>0</v>
      </c>
      <c r="L37" s="44">
        <f>($B37*'Composición'!K12)/100</f>
        <v>0</v>
      </c>
      <c r="M37" s="44">
        <f>($B37*'Composición'!L12)/100</f>
        <v>0</v>
      </c>
      <c r="N37" s="9"/>
      <c r="O37" s="9"/>
      <c r="P37" s="9"/>
      <c r="Q37" s="9"/>
      <c r="R37" s="9"/>
      <c r="S37" s="9"/>
      <c r="T37" s="9"/>
      <c r="U37" s="9"/>
      <c r="V37" s="9"/>
      <c r="W37" s="9"/>
      <c r="X37" s="9"/>
      <c r="Y37" s="9"/>
      <c r="Z37" s="9"/>
    </row>
    <row r="38" ht="14.25" customHeight="1">
      <c r="A38" s="43" t="s">
        <v>161</v>
      </c>
      <c r="B38" s="44"/>
      <c r="C38" s="44">
        <f>($B38*'Composición'!B22)/100</f>
        <v>0</v>
      </c>
      <c r="D38" s="44">
        <f>($B38*'Composición'!C22)/100</f>
        <v>0</v>
      </c>
      <c r="E38" s="44">
        <f>($B38*'Composición'!D22)/100</f>
        <v>0</v>
      </c>
      <c r="F38" s="44">
        <f>($B38*'Composición'!E22)/100</f>
        <v>0</v>
      </c>
      <c r="G38" s="44">
        <f>($B38*'Composición'!F22)/100</f>
        <v>0</v>
      </c>
      <c r="H38" s="44">
        <f>($B38*'Composición'!G22)/100</f>
        <v>0</v>
      </c>
      <c r="I38" s="44">
        <f>($B38*'Composición'!H22)/100</f>
        <v>0</v>
      </c>
      <c r="J38" s="44">
        <f>($B38*'Composición'!I22)/100</f>
        <v>0</v>
      </c>
      <c r="K38" s="44">
        <f>($B38*'Composición'!J22)/100</f>
        <v>0</v>
      </c>
      <c r="L38" s="44">
        <f>($B38*'Composición'!K22)/100</f>
        <v>0</v>
      </c>
      <c r="M38" s="44">
        <f>($B38*'Composición'!L22)/100</f>
        <v>0</v>
      </c>
      <c r="N38" s="9"/>
      <c r="O38" s="9"/>
      <c r="P38" s="9"/>
      <c r="Q38" s="9"/>
      <c r="R38" s="9"/>
      <c r="S38" s="9"/>
      <c r="T38" s="9"/>
      <c r="U38" s="9"/>
      <c r="V38" s="9"/>
      <c r="W38" s="9"/>
      <c r="X38" s="9"/>
      <c r="Y38" s="9"/>
      <c r="Z38" s="9"/>
    </row>
    <row r="39" ht="14.25" customHeight="1">
      <c r="A39" s="43" t="s">
        <v>166</v>
      </c>
      <c r="B39" s="44"/>
      <c r="C39" s="44">
        <f>($B39*'Composición'!B45)/100</f>
        <v>0</v>
      </c>
      <c r="D39" s="44">
        <f>($B39*'Composición'!C45)/100</f>
        <v>0</v>
      </c>
      <c r="E39" s="44">
        <f>($B39*'Composición'!D45)/100</f>
        <v>0</v>
      </c>
      <c r="F39" s="44">
        <f>($B39*'Composición'!E45)/100</f>
        <v>0</v>
      </c>
      <c r="G39" s="44">
        <f>($B39*'Composición'!F45)/100</f>
        <v>0</v>
      </c>
      <c r="H39" s="44">
        <f>($B39*'Composición'!G45)/100</f>
        <v>0</v>
      </c>
      <c r="I39" s="44">
        <f>($B39*'Composición'!H45)/100</f>
        <v>0</v>
      </c>
      <c r="J39" s="44">
        <f>($B39*'Composición'!I45)/100</f>
        <v>0</v>
      </c>
      <c r="K39" s="44">
        <f>($B39*'Composición'!J45)/100</f>
        <v>0</v>
      </c>
      <c r="L39" s="44">
        <f>($B39*'Composición'!K45)/100</f>
        <v>0</v>
      </c>
      <c r="M39" s="44">
        <f>($B39*'Composición'!L45)/100</f>
        <v>0</v>
      </c>
      <c r="N39" s="9"/>
      <c r="O39" s="9"/>
      <c r="P39" s="9"/>
      <c r="Q39" s="9"/>
      <c r="R39" s="9"/>
      <c r="S39" s="9"/>
      <c r="T39" s="9"/>
      <c r="U39" s="9"/>
      <c r="V39" s="9"/>
      <c r="W39" s="9"/>
      <c r="X39" s="9"/>
      <c r="Y39" s="9"/>
      <c r="Z39" s="9"/>
    </row>
    <row r="40" ht="14.25" customHeight="1">
      <c r="A40" s="43" t="s">
        <v>172</v>
      </c>
      <c r="B40" s="44"/>
      <c r="C40" s="44">
        <f>($B40*'Composición'!B46)/100</f>
        <v>0</v>
      </c>
      <c r="D40" s="44">
        <f>($B40*'Composición'!C46)/100</f>
        <v>0</v>
      </c>
      <c r="E40" s="44">
        <f>($B40*'Composición'!D46)/100</f>
        <v>0</v>
      </c>
      <c r="F40" s="44">
        <f>($B40*'Composición'!E46)/100</f>
        <v>0</v>
      </c>
      <c r="G40" s="44">
        <f>($B40*'Composición'!F46)/100</f>
        <v>0</v>
      </c>
      <c r="H40" s="44">
        <f>($B40*'Composición'!G46)/100</f>
        <v>0</v>
      </c>
      <c r="I40" s="44">
        <f>($B40*'Composición'!H46)/100</f>
        <v>0</v>
      </c>
      <c r="J40" s="44">
        <f>($B40*'Composición'!I46)/100</f>
        <v>0</v>
      </c>
      <c r="K40" s="44">
        <f>($B40*'Composición'!J46)/100</f>
        <v>0</v>
      </c>
      <c r="L40" s="44">
        <f>($B40*'Composición'!K46)/100</f>
        <v>0</v>
      </c>
      <c r="M40" s="44">
        <f>($B40*'Composición'!L46)/100</f>
        <v>0</v>
      </c>
      <c r="N40" s="9"/>
      <c r="O40" s="9"/>
      <c r="P40" s="9"/>
      <c r="Q40" s="9"/>
      <c r="R40" s="9"/>
      <c r="S40" s="9"/>
      <c r="T40" s="9"/>
      <c r="U40" s="9"/>
      <c r="V40" s="9"/>
      <c r="W40" s="9"/>
      <c r="X40" s="9"/>
      <c r="Y40" s="9"/>
      <c r="Z40" s="9"/>
    </row>
    <row r="41" ht="14.25" customHeight="1">
      <c r="A41" s="43" t="s">
        <v>178</v>
      </c>
      <c r="B41" s="44"/>
      <c r="C41" s="44">
        <f>($B41*'Composición'!B49)/100</f>
        <v>0</v>
      </c>
      <c r="D41" s="44">
        <f>($B41*'Composición'!C49)/100</f>
        <v>0</v>
      </c>
      <c r="E41" s="44">
        <f>($B41*'Composición'!D49)/100</f>
        <v>0</v>
      </c>
      <c r="F41" s="44">
        <f>($B41*'Composición'!E49)/100</f>
        <v>0</v>
      </c>
      <c r="G41" s="44">
        <f>($B41*'Composición'!F49)/100</f>
        <v>0</v>
      </c>
      <c r="H41" s="44">
        <f>($B41*'Composición'!G49)/100</f>
        <v>0</v>
      </c>
      <c r="I41" s="44">
        <f>($B41*'Composición'!H49)/100</f>
        <v>0</v>
      </c>
      <c r="J41" s="44">
        <f>($B41*'Composición'!I49)/100</f>
        <v>0</v>
      </c>
      <c r="K41" s="44">
        <f>($B41*'Composición'!J49)/100</f>
        <v>0</v>
      </c>
      <c r="L41" s="44">
        <f>($B41*'Composición'!K49)/100</f>
        <v>0</v>
      </c>
      <c r="M41" s="44">
        <f>($B41*'Composición'!L49)/100</f>
        <v>0</v>
      </c>
      <c r="N41" s="9"/>
      <c r="O41" s="9"/>
      <c r="P41" s="9"/>
      <c r="Q41" s="9"/>
      <c r="R41" s="9"/>
      <c r="S41" s="9"/>
      <c r="T41" s="9"/>
      <c r="U41" s="9"/>
      <c r="V41" s="9"/>
      <c r="W41" s="9"/>
      <c r="X41" s="9"/>
      <c r="Y41" s="9"/>
      <c r="Z41" s="9"/>
    </row>
    <row r="42" ht="14.25" customHeight="1">
      <c r="A42" s="43" t="s">
        <v>183</v>
      </c>
      <c r="B42" s="44"/>
      <c r="C42" s="44">
        <f>($B42*'Composición'!B97)/100</f>
        <v>0</v>
      </c>
      <c r="D42" s="44">
        <f>($B42*'Composición'!C97)/100</f>
        <v>0</v>
      </c>
      <c r="E42" s="44">
        <f>($B42*'Composición'!D97)/100</f>
        <v>0</v>
      </c>
      <c r="F42" s="44">
        <f>($B42*'Composición'!E97)/100</f>
        <v>0</v>
      </c>
      <c r="G42" s="44">
        <f>($B42*'Composición'!F97)/100</f>
        <v>0</v>
      </c>
      <c r="H42" s="44">
        <f>($B42*'Composición'!G97)/100</f>
        <v>0</v>
      </c>
      <c r="I42" s="44">
        <f>($B42*'Composición'!H97)/100</f>
        <v>0</v>
      </c>
      <c r="J42" s="44">
        <f>($B42*'Composición'!I97)/100</f>
        <v>0</v>
      </c>
      <c r="K42" s="44">
        <f>($B42*'Composición'!J97)/100</f>
        <v>0</v>
      </c>
      <c r="L42" s="44">
        <f>($B42*'Composición'!K97)/100</f>
        <v>0</v>
      </c>
      <c r="M42" s="44">
        <f>($B42*'Composición'!L97)/100</f>
        <v>0</v>
      </c>
      <c r="N42" s="9"/>
      <c r="O42" s="9"/>
      <c r="P42" s="9"/>
      <c r="Q42" s="9"/>
      <c r="R42" s="9"/>
      <c r="S42" s="9"/>
      <c r="T42" s="9"/>
      <c r="U42" s="9"/>
      <c r="V42" s="9"/>
      <c r="W42" s="9"/>
      <c r="X42" s="9"/>
      <c r="Y42" s="9"/>
      <c r="Z42" s="9"/>
    </row>
    <row r="43" ht="14.25" customHeight="1">
      <c r="A43" s="43" t="s">
        <v>188</v>
      </c>
      <c r="B43" s="44"/>
      <c r="C43" s="44">
        <f>($B43*'Composición'!B126)/100</f>
        <v>0</v>
      </c>
      <c r="D43" s="44">
        <f>($B43*'Composición'!C126)/100</f>
        <v>0</v>
      </c>
      <c r="E43" s="44">
        <f>($B43*'Composición'!D126)/100</f>
        <v>0</v>
      </c>
      <c r="F43" s="44">
        <f>($B43*'Composición'!E126)/100</f>
        <v>0</v>
      </c>
      <c r="G43" s="44">
        <f>($B43*'Composición'!F126)/100</f>
        <v>0</v>
      </c>
      <c r="H43" s="44">
        <f>($B43*'Composición'!G126)/100</f>
        <v>0</v>
      </c>
      <c r="I43" s="44">
        <f>($B43*'Composición'!H126)/100</f>
        <v>0</v>
      </c>
      <c r="J43" s="44">
        <f>($B43*'Composición'!I126)/100</f>
        <v>0</v>
      </c>
      <c r="K43" s="44">
        <f>($B43*'Composición'!J126)/100</f>
        <v>0</v>
      </c>
      <c r="L43" s="44">
        <f>($B43*'Composición'!K126)/100</f>
        <v>0</v>
      </c>
      <c r="M43" s="44">
        <f>($B43*'Composición'!L126)/100</f>
        <v>0</v>
      </c>
      <c r="N43" s="9"/>
      <c r="O43" s="9"/>
      <c r="P43" s="9"/>
      <c r="Q43" s="9"/>
      <c r="R43" s="9"/>
      <c r="S43" s="9"/>
      <c r="T43" s="9"/>
      <c r="U43" s="9"/>
      <c r="V43" s="9"/>
      <c r="W43" s="9"/>
      <c r="X43" s="9"/>
      <c r="Y43" s="9"/>
      <c r="Z43" s="9"/>
    </row>
    <row r="44" ht="14.25" customHeight="1">
      <c r="A44" s="43" t="s">
        <v>193</v>
      </c>
      <c r="B44" s="44"/>
      <c r="C44" s="44">
        <f>($B44*'Composición'!B129)/100</f>
        <v>0</v>
      </c>
      <c r="D44" s="44">
        <f>($B44*'Composición'!C129)/100</f>
        <v>0</v>
      </c>
      <c r="E44" s="44">
        <f>($B44*'Composición'!D129)/100</f>
        <v>0</v>
      </c>
      <c r="F44" s="44">
        <f>($B44*'Composición'!E129)/100</f>
        <v>0</v>
      </c>
      <c r="G44" s="44">
        <f>($B44*'Composición'!F129)/100</f>
        <v>0</v>
      </c>
      <c r="H44" s="44">
        <f>($B44*'Composición'!G129)/100</f>
        <v>0</v>
      </c>
      <c r="I44" s="44">
        <f>($B44*'Composición'!H129)/100</f>
        <v>0</v>
      </c>
      <c r="J44" s="44">
        <f>($B44*'Composición'!I129)/100</f>
        <v>0</v>
      </c>
      <c r="K44" s="44">
        <f>($B44*'Composición'!J129)/100</f>
        <v>0</v>
      </c>
      <c r="L44" s="44">
        <f>($B44*'Composición'!K129)/100</f>
        <v>0</v>
      </c>
      <c r="M44" s="44">
        <f>($B44*'Composición'!L129)/100</f>
        <v>0</v>
      </c>
      <c r="N44" s="9"/>
      <c r="O44" s="9"/>
      <c r="P44" s="9"/>
      <c r="Q44" s="9"/>
      <c r="R44" s="9"/>
      <c r="S44" s="9"/>
      <c r="T44" s="9"/>
      <c r="U44" s="9"/>
      <c r="V44" s="9"/>
      <c r="W44" s="9"/>
      <c r="X44" s="9"/>
      <c r="Y44" s="9"/>
      <c r="Z44" s="9"/>
    </row>
    <row r="45" ht="14.25" customHeight="1">
      <c r="A45" s="43" t="s">
        <v>198</v>
      </c>
      <c r="B45" s="44"/>
      <c r="C45" s="44">
        <f>($B45*'Composición'!B177)/100</f>
        <v>0</v>
      </c>
      <c r="D45" s="44">
        <f>($B45*'Composición'!C177)/100</f>
        <v>0</v>
      </c>
      <c r="E45" s="44">
        <f>($B45*'Composición'!D177)/100</f>
        <v>0</v>
      </c>
      <c r="F45" s="44">
        <f>($B45*'Composición'!E177)/100</f>
        <v>0</v>
      </c>
      <c r="G45" s="44">
        <f>($B45*'Composición'!F177)/100</f>
        <v>0</v>
      </c>
      <c r="H45" s="44">
        <f>($B45*'Composición'!G177)/100</f>
        <v>0</v>
      </c>
      <c r="I45" s="44">
        <f>($B45*'Composición'!H177)/100</f>
        <v>0</v>
      </c>
      <c r="J45" s="44">
        <f>($B45*'Composición'!I177)/100</f>
        <v>0</v>
      </c>
      <c r="K45" s="44">
        <f>($B45*'Composición'!J177)/100</f>
        <v>0</v>
      </c>
      <c r="L45" s="44">
        <f>($B45*'Composición'!K177)/100</f>
        <v>0</v>
      </c>
      <c r="M45" s="44">
        <f>($B45*'Composición'!L177)/100</f>
        <v>0</v>
      </c>
      <c r="N45" s="9"/>
      <c r="O45" s="9"/>
      <c r="P45" s="9"/>
      <c r="Q45" s="9"/>
      <c r="R45" s="9"/>
      <c r="S45" s="9"/>
      <c r="T45" s="9"/>
      <c r="U45" s="9"/>
      <c r="V45" s="9"/>
      <c r="W45" s="9"/>
      <c r="X45" s="9"/>
      <c r="Y45" s="9"/>
      <c r="Z45" s="9"/>
    </row>
    <row r="46" ht="14.25" customHeight="1">
      <c r="A46" s="43" t="s">
        <v>203</v>
      </c>
      <c r="B46" s="44"/>
      <c r="C46" s="44">
        <f>($B46*'Composición'!B223)/100</f>
        <v>0</v>
      </c>
      <c r="D46" s="44">
        <f>($B46*'Composición'!C223)/100</f>
        <v>0</v>
      </c>
      <c r="E46" s="44">
        <f>($B46*'Composición'!D223)/100</f>
        <v>0</v>
      </c>
      <c r="F46" s="44">
        <f>($B46*'Composición'!E223)/100</f>
        <v>0</v>
      </c>
      <c r="G46" s="44">
        <f>($B46*'Composición'!F223)/100</f>
        <v>0</v>
      </c>
      <c r="H46" s="44">
        <f>($B46*'Composición'!G223)/100</f>
        <v>0</v>
      </c>
      <c r="I46" s="44">
        <f>($B46*'Composición'!H223)/100</f>
        <v>0</v>
      </c>
      <c r="J46" s="44">
        <f>($B46*'Composición'!I223)/100</f>
        <v>0</v>
      </c>
      <c r="K46" s="44">
        <f>($B46*'Composición'!J223)/100</f>
        <v>0</v>
      </c>
      <c r="L46" s="44">
        <f>($B46*'Composición'!K223)/100</f>
        <v>0</v>
      </c>
      <c r="M46" s="44">
        <f>($B46*'Composición'!L223)/100</f>
        <v>0</v>
      </c>
      <c r="N46" s="9"/>
      <c r="O46" s="9"/>
      <c r="P46" s="9"/>
      <c r="Q46" s="9"/>
      <c r="R46" s="9"/>
      <c r="S46" s="9"/>
      <c r="T46" s="9"/>
      <c r="U46" s="9"/>
      <c r="V46" s="9"/>
      <c r="W46" s="9"/>
      <c r="X46" s="9"/>
      <c r="Y46" s="9"/>
      <c r="Z46" s="9"/>
    </row>
    <row r="47" ht="14.25" customHeight="1">
      <c r="A47" s="43" t="s">
        <v>209</v>
      </c>
      <c r="B47" s="44"/>
      <c r="C47" s="44">
        <f>($B47*'Composición'!B250)/100</f>
        <v>0</v>
      </c>
      <c r="D47" s="44">
        <f>($B47*'Composición'!C250)/100</f>
        <v>0</v>
      </c>
      <c r="E47" s="44">
        <f>($B47*'Composición'!D250)/100</f>
        <v>0</v>
      </c>
      <c r="F47" s="44">
        <f>($B47*'Composición'!E250)/100</f>
        <v>0</v>
      </c>
      <c r="G47" s="44">
        <f>($B47*'Composición'!F250)/100</f>
        <v>0</v>
      </c>
      <c r="H47" s="44">
        <f>($B47*'Composición'!G250)/100</f>
        <v>0</v>
      </c>
      <c r="I47" s="44">
        <f>($B47*'Composición'!H250)/100</f>
        <v>0</v>
      </c>
      <c r="J47" s="44">
        <f>($B47*'Composición'!I250)/100</f>
        <v>0</v>
      </c>
      <c r="K47" s="44">
        <f>($B47*'Composición'!J250)/100</f>
        <v>0</v>
      </c>
      <c r="L47" s="44">
        <f>($B47*'Composición'!K250)/100</f>
        <v>0</v>
      </c>
      <c r="M47" s="44">
        <f>($B47*'Composición'!L250)/100</f>
        <v>0</v>
      </c>
      <c r="N47" s="9"/>
      <c r="O47" s="9"/>
      <c r="P47" s="9"/>
      <c r="Q47" s="9"/>
      <c r="R47" s="9"/>
      <c r="S47" s="9"/>
      <c r="T47" s="9"/>
      <c r="U47" s="9"/>
      <c r="V47" s="9"/>
      <c r="W47" s="9"/>
      <c r="X47" s="9"/>
      <c r="Y47" s="9"/>
      <c r="Z47" s="9"/>
    </row>
    <row r="48" ht="14.25" customHeight="1">
      <c r="A48" s="43" t="s">
        <v>215</v>
      </c>
      <c r="B48" s="44"/>
      <c r="C48" s="44">
        <f>($B48*'Composición'!B283)/100</f>
        <v>0</v>
      </c>
      <c r="D48" s="44">
        <f>($B48*'Composición'!C283)/100</f>
        <v>0</v>
      </c>
      <c r="E48" s="44">
        <f>($B48*'Composición'!D283)/100</f>
        <v>0</v>
      </c>
      <c r="F48" s="44">
        <f>($B48*'Composición'!E283)/100</f>
        <v>0</v>
      </c>
      <c r="G48" s="44">
        <f>($B48*'Composición'!F283)/100</f>
        <v>0</v>
      </c>
      <c r="H48" s="44">
        <f>($B48*'Composición'!G283)/100</f>
        <v>0</v>
      </c>
      <c r="I48" s="44">
        <f>($B48*'Composición'!H283)/100</f>
        <v>0</v>
      </c>
      <c r="J48" s="44">
        <f>($B48*'Composición'!I283)/100</f>
        <v>0</v>
      </c>
      <c r="K48" s="44">
        <f>($B48*'Composición'!J283)/100</f>
        <v>0</v>
      </c>
      <c r="L48" s="44">
        <f>($B48*'Composición'!K283)/100</f>
        <v>0</v>
      </c>
      <c r="M48" s="44">
        <f>($B48*'Composición'!L283)/100</f>
        <v>0</v>
      </c>
      <c r="N48" s="9"/>
      <c r="O48" s="9"/>
      <c r="P48" s="9"/>
      <c r="Q48" s="9"/>
      <c r="R48" s="9"/>
      <c r="S48" s="9"/>
      <c r="T48" s="9"/>
      <c r="U48" s="9"/>
      <c r="V48" s="9"/>
      <c r="W48" s="9"/>
      <c r="X48" s="9"/>
      <c r="Y48" s="9"/>
      <c r="Z48" s="9"/>
    </row>
    <row r="49" ht="14.25" customHeight="1">
      <c r="A49" s="43" t="s">
        <v>220</v>
      </c>
      <c r="B49" s="44"/>
      <c r="C49" s="44">
        <f>($B49*'Composición'!B289)/100</f>
        <v>0</v>
      </c>
      <c r="D49" s="44">
        <f>($B49*'Composición'!C289)/100</f>
        <v>0</v>
      </c>
      <c r="E49" s="44">
        <f>($B49*'Composición'!D289)/100</f>
        <v>0</v>
      </c>
      <c r="F49" s="44">
        <f>($B49*'Composición'!E289)/100</f>
        <v>0</v>
      </c>
      <c r="G49" s="44">
        <f>($B49*'Composición'!F289)/100</f>
        <v>0</v>
      </c>
      <c r="H49" s="44">
        <f>($B49*'Composición'!G289)/100</f>
        <v>0</v>
      </c>
      <c r="I49" s="44">
        <f>($B49*'Composición'!H289)/100</f>
        <v>0</v>
      </c>
      <c r="J49" s="44">
        <f>($B49*'Composición'!I289)/100</f>
        <v>0</v>
      </c>
      <c r="K49" s="44">
        <f>($B49*'Composición'!J289)/100</f>
        <v>0</v>
      </c>
      <c r="L49" s="44">
        <f>($B49*'Composición'!K289)/100</f>
        <v>0</v>
      </c>
      <c r="M49" s="44">
        <f>($B49*'Composición'!L289)/100</f>
        <v>0</v>
      </c>
      <c r="N49" s="9"/>
      <c r="O49" s="9"/>
      <c r="P49" s="9"/>
      <c r="Q49" s="9"/>
      <c r="R49" s="9"/>
      <c r="S49" s="9"/>
      <c r="T49" s="9"/>
      <c r="U49" s="9"/>
      <c r="V49" s="9"/>
      <c r="W49" s="9"/>
      <c r="X49" s="9"/>
      <c r="Y49" s="9"/>
      <c r="Z49" s="9"/>
    </row>
    <row r="50" ht="14.25" customHeight="1">
      <c r="A50" s="43" t="s">
        <v>226</v>
      </c>
      <c r="B50" s="44"/>
      <c r="C50" s="44">
        <f>($B50*'Composición'!B322)/100</f>
        <v>0</v>
      </c>
      <c r="D50" s="44">
        <f>($B50*'Composición'!C322)/100</f>
        <v>0</v>
      </c>
      <c r="E50" s="44">
        <f>($B50*'Composición'!D322)/100</f>
        <v>0</v>
      </c>
      <c r="F50" s="44">
        <f>($B50*'Composición'!E322)/100</f>
        <v>0</v>
      </c>
      <c r="G50" s="44">
        <f>($B50*'Composición'!F322)/100</f>
        <v>0</v>
      </c>
      <c r="H50" s="44">
        <f>($B50*'Composición'!G322)/100</f>
        <v>0</v>
      </c>
      <c r="I50" s="44">
        <f>($B50*'Composición'!H322)/100</f>
        <v>0</v>
      </c>
      <c r="J50" s="44">
        <f>($B50*'Composición'!I322)/100</f>
        <v>0</v>
      </c>
      <c r="K50" s="44">
        <f>($B50*'Composición'!J322)/100</f>
        <v>0</v>
      </c>
      <c r="L50" s="44">
        <f>($B50*'Composición'!K322)/100</f>
        <v>0</v>
      </c>
      <c r="M50" s="44">
        <f>($B50*'Composición'!L322)/100</f>
        <v>0</v>
      </c>
      <c r="N50" s="9"/>
      <c r="O50" s="9"/>
      <c r="P50" s="9"/>
      <c r="Q50" s="9"/>
      <c r="R50" s="9"/>
      <c r="S50" s="9"/>
      <c r="T50" s="9"/>
      <c r="U50" s="9"/>
      <c r="V50" s="9"/>
      <c r="W50" s="9"/>
      <c r="X50" s="9"/>
      <c r="Y50" s="9"/>
      <c r="Z50" s="9"/>
    </row>
    <row r="51" ht="14.25" customHeight="1">
      <c r="A51" s="43" t="s">
        <v>231</v>
      </c>
      <c r="B51" s="44"/>
      <c r="C51" s="44">
        <f>($B51*'Composición'!B334)/100</f>
        <v>0</v>
      </c>
      <c r="D51" s="44">
        <f>($B51*'Composición'!C334)/100</f>
        <v>0</v>
      </c>
      <c r="E51" s="44">
        <f>($B51*'Composición'!D334)/100</f>
        <v>0</v>
      </c>
      <c r="F51" s="44">
        <f>($B51*'Composición'!E334)/100</f>
        <v>0</v>
      </c>
      <c r="G51" s="44">
        <f>($B51*'Composición'!F334)/100</f>
        <v>0</v>
      </c>
      <c r="H51" s="44">
        <f>($B51*'Composición'!G334)/100</f>
        <v>0</v>
      </c>
      <c r="I51" s="44">
        <f>($B51*'Composición'!H334)/100</f>
        <v>0</v>
      </c>
      <c r="J51" s="44">
        <f>($B51*'Composición'!I334)/100</f>
        <v>0</v>
      </c>
      <c r="K51" s="44">
        <f>($B51*'Composición'!J334)/100</f>
        <v>0</v>
      </c>
      <c r="L51" s="44">
        <f>($B51*'Composición'!K334)/100</f>
        <v>0</v>
      </c>
      <c r="M51" s="44">
        <f>($B51*'Composición'!L334)/100</f>
        <v>0</v>
      </c>
      <c r="N51" s="9"/>
      <c r="O51" s="9"/>
      <c r="P51" s="9"/>
      <c r="Q51" s="9"/>
      <c r="R51" s="9"/>
      <c r="S51" s="9"/>
      <c r="T51" s="9"/>
      <c r="U51" s="9"/>
      <c r="V51" s="9"/>
      <c r="W51" s="9"/>
      <c r="X51" s="9"/>
      <c r="Y51" s="9"/>
      <c r="Z51" s="9"/>
    </row>
    <row r="52" ht="14.25" customHeight="1">
      <c r="A52" s="60" t="s">
        <v>236</v>
      </c>
      <c r="B52" s="61">
        <f t="shared" ref="B52:M52" si="3">SUM(B36:B51)</f>
        <v>0</v>
      </c>
      <c r="C52" s="61">
        <f t="shared" si="3"/>
        <v>0</v>
      </c>
      <c r="D52" s="61">
        <f t="shared" si="3"/>
        <v>0</v>
      </c>
      <c r="E52" s="61">
        <f t="shared" si="3"/>
        <v>0</v>
      </c>
      <c r="F52" s="61">
        <f t="shared" si="3"/>
        <v>0</v>
      </c>
      <c r="G52" s="61">
        <f t="shared" si="3"/>
        <v>0</v>
      </c>
      <c r="H52" s="61">
        <f t="shared" si="3"/>
        <v>0</v>
      </c>
      <c r="I52" s="61">
        <f t="shared" si="3"/>
        <v>0</v>
      </c>
      <c r="J52" s="61">
        <f t="shared" si="3"/>
        <v>0</v>
      </c>
      <c r="K52" s="61">
        <f t="shared" si="3"/>
        <v>0</v>
      </c>
      <c r="L52" s="61">
        <f t="shared" si="3"/>
        <v>0</v>
      </c>
      <c r="M52" s="61">
        <f t="shared" si="3"/>
        <v>0</v>
      </c>
      <c r="N52" s="66"/>
      <c r="O52" s="66"/>
      <c r="P52" s="66"/>
      <c r="Q52" s="66"/>
      <c r="R52" s="66"/>
      <c r="S52" s="66"/>
      <c r="T52" s="66"/>
      <c r="U52" s="66"/>
      <c r="V52" s="66"/>
      <c r="W52" s="66"/>
      <c r="X52" s="66"/>
      <c r="Y52" s="66"/>
      <c r="Z52" s="66"/>
    </row>
    <row r="53" ht="14.25" customHeight="1">
      <c r="A53" s="62" t="s">
        <v>237</v>
      </c>
      <c r="B53" s="39" t="s">
        <v>31</v>
      </c>
      <c r="C53" s="39" t="s">
        <v>2</v>
      </c>
      <c r="D53" s="39" t="s">
        <v>32</v>
      </c>
      <c r="E53" s="39" t="s">
        <v>4</v>
      </c>
      <c r="F53" s="39" t="s">
        <v>33</v>
      </c>
      <c r="G53" s="59" t="s">
        <v>6</v>
      </c>
      <c r="H53" s="39" t="s">
        <v>7</v>
      </c>
      <c r="I53" s="39" t="s">
        <v>8</v>
      </c>
      <c r="J53" s="39" t="s">
        <v>9</v>
      </c>
      <c r="K53" s="39" t="s">
        <v>35</v>
      </c>
      <c r="L53" s="39" t="s">
        <v>36</v>
      </c>
      <c r="M53" s="39" t="s">
        <v>37</v>
      </c>
      <c r="N53" s="9"/>
      <c r="O53" s="9"/>
      <c r="P53" s="9"/>
      <c r="Q53" s="9"/>
      <c r="R53" s="9"/>
      <c r="S53" s="9"/>
      <c r="T53" s="9"/>
      <c r="U53" s="9"/>
      <c r="V53" s="9"/>
      <c r="W53" s="9"/>
      <c r="X53" s="9"/>
      <c r="Y53" s="9"/>
      <c r="Z53" s="9"/>
    </row>
    <row r="54" ht="14.25" customHeight="1">
      <c r="A54" s="67" t="s">
        <v>239</v>
      </c>
      <c r="B54" s="44"/>
      <c r="C54" s="44">
        <f>($B54*'Composición'!B13)/100</f>
        <v>0</v>
      </c>
      <c r="D54" s="44">
        <f>($B54*'Composición'!C13)/100</f>
        <v>0</v>
      </c>
      <c r="E54" s="44">
        <f>($B54*'Composición'!D13)/100</f>
        <v>0</v>
      </c>
      <c r="F54" s="44">
        <f>($B54*'Composición'!E13)/100</f>
        <v>0</v>
      </c>
      <c r="G54" s="44">
        <f>($B54*'Composición'!F13)/100</f>
        <v>0</v>
      </c>
      <c r="H54" s="44">
        <f>($B54*'Composición'!G13)/100</f>
        <v>0</v>
      </c>
      <c r="I54" s="44">
        <f>($B54*'Composición'!H13)/100</f>
        <v>0</v>
      </c>
      <c r="J54" s="44">
        <f>($B54*'Composición'!I13)/100</f>
        <v>0</v>
      </c>
      <c r="K54" s="44">
        <f>($B54*'Composición'!J13)/100</f>
        <v>0</v>
      </c>
      <c r="L54" s="44">
        <f>($B54*'Composición'!K13)/100</f>
        <v>0</v>
      </c>
      <c r="M54" s="44">
        <f>($B54*'Composición'!L13)/100</f>
        <v>0</v>
      </c>
      <c r="N54" s="9"/>
      <c r="O54" s="9"/>
      <c r="P54" s="9"/>
      <c r="Q54" s="9"/>
      <c r="R54" s="9"/>
      <c r="S54" s="9"/>
      <c r="T54" s="9"/>
      <c r="U54" s="9"/>
      <c r="V54" s="9"/>
      <c r="W54" s="9"/>
      <c r="X54" s="9"/>
      <c r="Y54" s="9"/>
      <c r="Z54" s="9"/>
    </row>
    <row r="55" ht="14.25" customHeight="1">
      <c r="A55" s="43" t="s">
        <v>243</v>
      </c>
      <c r="B55" s="44"/>
      <c r="C55" s="44">
        <f>($B55*'Composición'!B16)/100</f>
        <v>0</v>
      </c>
      <c r="D55" s="44">
        <f>($B55*'Composición'!C16)/100</f>
        <v>0</v>
      </c>
      <c r="E55" s="44">
        <f>($B55*'Composición'!D16)/100</f>
        <v>0</v>
      </c>
      <c r="F55" s="44">
        <f>($B55*'Composición'!E16)/100</f>
        <v>0</v>
      </c>
      <c r="G55" s="44">
        <f>($B55*'Composición'!F16)/100</f>
        <v>0</v>
      </c>
      <c r="H55" s="44">
        <f>($B55*'Composición'!G16)/100</f>
        <v>0</v>
      </c>
      <c r="I55" s="44">
        <f>($B55*'Composición'!H16)/100</f>
        <v>0</v>
      </c>
      <c r="J55" s="44">
        <f>($B55*'Composición'!I16)/100</f>
        <v>0</v>
      </c>
      <c r="K55" s="44">
        <f>($B55*'Composición'!J16)/100</f>
        <v>0</v>
      </c>
      <c r="L55" s="44">
        <f>($B55*'Composición'!K16)/100</f>
        <v>0</v>
      </c>
      <c r="M55" s="44">
        <f>($B55*'Composición'!L16)/100</f>
        <v>0</v>
      </c>
      <c r="N55" s="9"/>
      <c r="O55" s="9"/>
      <c r="P55" s="9"/>
      <c r="Q55" s="9"/>
      <c r="R55" s="9"/>
      <c r="S55" s="9"/>
      <c r="T55" s="9"/>
      <c r="U55" s="9"/>
      <c r="V55" s="9"/>
      <c r="W55" s="9"/>
      <c r="X55" s="9"/>
      <c r="Y55" s="9"/>
      <c r="Z55" s="9"/>
    </row>
    <row r="56" ht="14.25" customHeight="1">
      <c r="A56" s="68" t="s">
        <v>247</v>
      </c>
      <c r="B56" s="44"/>
      <c r="C56" s="44">
        <f>($B56*'Composición'!B24)/100</f>
        <v>0</v>
      </c>
      <c r="D56" s="44">
        <f>($B56*'Composición'!C24)/100</f>
        <v>0</v>
      </c>
      <c r="E56" s="44">
        <f>($B56*'Composición'!D24)/100</f>
        <v>0</v>
      </c>
      <c r="F56" s="44">
        <f>($B56*'Composición'!E24)/100</f>
        <v>0</v>
      </c>
      <c r="G56" s="44">
        <f>($B56*'Composición'!F24)/100</f>
        <v>0</v>
      </c>
      <c r="H56" s="44">
        <f>($B56*'Composición'!G24)/100</f>
        <v>0</v>
      </c>
      <c r="I56" s="44">
        <f>($B56*'Composición'!H24)/100</f>
        <v>0</v>
      </c>
      <c r="J56" s="44">
        <f>($B56*'Composición'!I24)/100</f>
        <v>0</v>
      </c>
      <c r="K56" s="44">
        <f>($B56*'Composición'!J24)/100</f>
        <v>0</v>
      </c>
      <c r="L56" s="44">
        <f>($B56*'Composición'!K24)/100</f>
        <v>0</v>
      </c>
      <c r="M56" s="44">
        <f>($B56*'Composición'!L24)/100</f>
        <v>0</v>
      </c>
      <c r="N56" s="9"/>
      <c r="O56" s="9"/>
      <c r="P56" s="9"/>
      <c r="Q56" s="9"/>
      <c r="R56" s="9"/>
      <c r="S56" s="9"/>
      <c r="T56" s="9"/>
      <c r="U56" s="9"/>
      <c r="V56" s="9"/>
      <c r="W56" s="9"/>
      <c r="X56" s="9"/>
      <c r="Y56" s="9"/>
      <c r="Z56" s="9"/>
    </row>
    <row r="57" ht="14.25" customHeight="1">
      <c r="A57" s="43" t="s">
        <v>252</v>
      </c>
      <c r="B57" s="44"/>
      <c r="C57" s="44">
        <f>($B57*'Composición'!B52)/100</f>
        <v>0</v>
      </c>
      <c r="D57" s="44">
        <f>($B57*'Composición'!C52)/100</f>
        <v>0</v>
      </c>
      <c r="E57" s="44">
        <f>($B57*'Composición'!D52)/100</f>
        <v>0</v>
      </c>
      <c r="F57" s="44">
        <f>($B57*'Composición'!E52)/100</f>
        <v>0</v>
      </c>
      <c r="G57" s="44">
        <f>($B57*'Composición'!F52)/100</f>
        <v>0</v>
      </c>
      <c r="H57" s="44">
        <f>($B57*'Composición'!G52)/100</f>
        <v>0</v>
      </c>
      <c r="I57" s="44">
        <f>($B57*'Composición'!H52)/100</f>
        <v>0</v>
      </c>
      <c r="J57" s="44">
        <f>($B57*'Composición'!I52)/100</f>
        <v>0</v>
      </c>
      <c r="K57" s="44">
        <f>($B57*'Composición'!J52)/100</f>
        <v>0</v>
      </c>
      <c r="L57" s="44">
        <f>($B57*'Composición'!K52)/100</f>
        <v>0</v>
      </c>
      <c r="M57" s="44">
        <f>($B57*'Composición'!L52)/100</f>
        <v>0</v>
      </c>
      <c r="N57" s="9"/>
      <c r="O57" s="9"/>
      <c r="P57" s="9"/>
      <c r="Q57" s="9"/>
      <c r="R57" s="9"/>
      <c r="S57" s="9"/>
      <c r="T57" s="9"/>
      <c r="U57" s="9"/>
      <c r="V57" s="9"/>
      <c r="W57" s="9"/>
      <c r="X57" s="9"/>
      <c r="Y57" s="9"/>
      <c r="Z57" s="9"/>
    </row>
    <row r="58" ht="14.25" customHeight="1">
      <c r="A58" s="43" t="s">
        <v>257</v>
      </c>
      <c r="B58" s="44"/>
      <c r="C58" s="44">
        <f>($B58*'Composición'!B77)/100</f>
        <v>0</v>
      </c>
      <c r="D58" s="44">
        <f>($B58*'Composición'!C77)/100</f>
        <v>0</v>
      </c>
      <c r="E58" s="44">
        <f>($B58*'Composición'!D77)/100</f>
        <v>0</v>
      </c>
      <c r="F58" s="44">
        <f>($B58*'Composición'!E77)/100</f>
        <v>0</v>
      </c>
      <c r="G58" s="44">
        <f>($B58*'Composición'!F77)/100</f>
        <v>0</v>
      </c>
      <c r="H58" s="44">
        <f>($B58*'Composición'!G77)/100</f>
        <v>0</v>
      </c>
      <c r="I58" s="44">
        <f>($B58*'Composición'!H77)/100</f>
        <v>0</v>
      </c>
      <c r="J58" s="44">
        <f>($B58*'Composición'!I77)/100</f>
        <v>0</v>
      </c>
      <c r="K58" s="44">
        <f>($B58*'Composición'!J77)/100</f>
        <v>0</v>
      </c>
      <c r="L58" s="44">
        <f>($B58*'Composición'!K77)/100</f>
        <v>0</v>
      </c>
      <c r="M58" s="44">
        <f>($B58*'Composición'!L77)/100</f>
        <v>0</v>
      </c>
      <c r="N58" s="9"/>
      <c r="O58" s="9"/>
      <c r="P58" s="9"/>
      <c r="Q58" s="9"/>
      <c r="R58" s="9"/>
      <c r="S58" s="9"/>
      <c r="T58" s="9"/>
      <c r="U58" s="9"/>
      <c r="V58" s="9"/>
      <c r="W58" s="9"/>
      <c r="X58" s="9"/>
      <c r="Y58" s="9"/>
      <c r="Z58" s="9"/>
    </row>
    <row r="59" ht="14.25" customHeight="1">
      <c r="A59" s="43" t="s">
        <v>262</v>
      </c>
      <c r="B59" s="44"/>
      <c r="C59" s="44">
        <f>($B59*'Composición'!B100)/100</f>
        <v>0</v>
      </c>
      <c r="D59" s="44">
        <f>($B59*'Composición'!C100)/100</f>
        <v>0</v>
      </c>
      <c r="E59" s="44">
        <f>($B59*'Composición'!D100)/100</f>
        <v>0</v>
      </c>
      <c r="F59" s="44">
        <f>($B59*'Composición'!E100)/100</f>
        <v>0</v>
      </c>
      <c r="G59" s="44">
        <f>($B59*'Composición'!F100)/100</f>
        <v>0</v>
      </c>
      <c r="H59" s="44">
        <f>($B59*'Composición'!G100)/100</f>
        <v>0</v>
      </c>
      <c r="I59" s="44">
        <f>($B59*'Composición'!H100)/100</f>
        <v>0</v>
      </c>
      <c r="J59" s="44">
        <f>($B59*'Composición'!I100)/100</f>
        <v>0</v>
      </c>
      <c r="K59" s="44">
        <f>($B59*'Composición'!J100)/100</f>
        <v>0</v>
      </c>
      <c r="L59" s="44">
        <f>($B59*'Composición'!K100)/100</f>
        <v>0</v>
      </c>
      <c r="M59" s="44">
        <f>($B59*'Composición'!L100)/100</f>
        <v>0</v>
      </c>
      <c r="N59" s="9"/>
      <c r="O59" s="9"/>
      <c r="P59" s="9"/>
      <c r="Q59" s="9"/>
      <c r="R59" s="9"/>
      <c r="S59" s="9"/>
      <c r="T59" s="9"/>
      <c r="U59" s="9"/>
      <c r="V59" s="9"/>
      <c r="W59" s="9"/>
      <c r="X59" s="9"/>
      <c r="Y59" s="9"/>
      <c r="Z59" s="9"/>
    </row>
    <row r="60" ht="14.25" customHeight="1">
      <c r="A60" s="43" t="s">
        <v>268</v>
      </c>
      <c r="B60" s="44"/>
      <c r="C60" s="44">
        <f>($B60*'Composición'!B284)/100</f>
        <v>0</v>
      </c>
      <c r="D60" s="44">
        <f>($B60*'Composición'!C284)/100</f>
        <v>0</v>
      </c>
      <c r="E60" s="44">
        <f>($B60*'Composición'!D284)/100</f>
        <v>0</v>
      </c>
      <c r="F60" s="44">
        <f>($B60*'Composición'!E284)/100</f>
        <v>0</v>
      </c>
      <c r="G60" s="44">
        <f>($B60*'Composición'!F284)/100</f>
        <v>0</v>
      </c>
      <c r="H60" s="44">
        <f>($B60*'Composición'!G284)/100</f>
        <v>0</v>
      </c>
      <c r="I60" s="44">
        <f>($B60*'Composición'!H284)/100</f>
        <v>0</v>
      </c>
      <c r="J60" s="44">
        <f>($B60*'Composición'!I284)/100</f>
        <v>0</v>
      </c>
      <c r="K60" s="44">
        <f>($B60*'Composición'!J284)/100</f>
        <v>0</v>
      </c>
      <c r="L60" s="44">
        <f>($B60*'Composición'!K284)/100</f>
        <v>0</v>
      </c>
      <c r="M60" s="44">
        <f>($B60*'Composición'!L284)/100</f>
        <v>0</v>
      </c>
      <c r="N60" s="9"/>
      <c r="O60" s="9"/>
      <c r="P60" s="9"/>
      <c r="Q60" s="9"/>
      <c r="R60" s="9"/>
      <c r="S60" s="9"/>
      <c r="T60" s="9"/>
      <c r="U60" s="9"/>
      <c r="V60" s="9"/>
      <c r="W60" s="9"/>
      <c r="X60" s="9"/>
      <c r="Y60" s="9"/>
      <c r="Z60" s="9"/>
    </row>
    <row r="61" ht="14.25" customHeight="1">
      <c r="A61" s="43" t="s">
        <v>274</v>
      </c>
      <c r="B61" s="44"/>
      <c r="C61" s="44">
        <f>($B61*'Composición'!B332)/100</f>
        <v>0</v>
      </c>
      <c r="D61" s="44">
        <f>($B61*'Composición'!C332)/100</f>
        <v>0</v>
      </c>
      <c r="E61" s="44">
        <f>($B61*'Composición'!D332)/100</f>
        <v>0</v>
      </c>
      <c r="F61" s="44">
        <f>($B61*'Composición'!E332)/100</f>
        <v>0</v>
      </c>
      <c r="G61" s="44">
        <f>($B61*'Composición'!F332)/100</f>
        <v>0</v>
      </c>
      <c r="H61" s="44">
        <f>($B61*'Composición'!G332)/100</f>
        <v>0</v>
      </c>
      <c r="I61" s="44">
        <f>($B61*'Composición'!H332)/100</f>
        <v>0</v>
      </c>
      <c r="J61" s="44">
        <f>($B61*'Composición'!I332)/100</f>
        <v>0</v>
      </c>
      <c r="K61" s="44">
        <f>($B61*'Composición'!J332)/100</f>
        <v>0</v>
      </c>
      <c r="L61" s="44">
        <f>($B61*'Composición'!K332)/100</f>
        <v>0</v>
      </c>
      <c r="M61" s="44">
        <f>($B61*'Composición'!L332)/100</f>
        <v>0</v>
      </c>
      <c r="N61" s="9"/>
      <c r="O61" s="9"/>
      <c r="P61" s="9"/>
      <c r="Q61" s="9"/>
      <c r="R61" s="9"/>
      <c r="S61" s="9"/>
      <c r="T61" s="9"/>
      <c r="U61" s="9"/>
      <c r="V61" s="9"/>
      <c r="W61" s="9"/>
      <c r="X61" s="9"/>
      <c r="Y61" s="9"/>
      <c r="Z61" s="9"/>
    </row>
    <row r="62" ht="14.25" customHeight="1">
      <c r="A62" s="43" t="s">
        <v>279</v>
      </c>
      <c r="B62" s="44"/>
      <c r="C62" s="44">
        <f>($B62*'Composición'!B338)/100</f>
        <v>0</v>
      </c>
      <c r="D62" s="44">
        <f>($B62*'Composición'!C338)/100</f>
        <v>0</v>
      </c>
      <c r="E62" s="44">
        <f>($B62*'Composición'!D338)/100</f>
        <v>0</v>
      </c>
      <c r="F62" s="44">
        <f>($B62*'Composición'!E338)/100</f>
        <v>0</v>
      </c>
      <c r="G62" s="44">
        <f>($B62*'Composición'!F338)/100</f>
        <v>0</v>
      </c>
      <c r="H62" s="44">
        <f>($B62*'Composición'!G338)/100</f>
        <v>0</v>
      </c>
      <c r="I62" s="44">
        <f>($B62*'Composición'!H338)/100</f>
        <v>0</v>
      </c>
      <c r="J62" s="44">
        <f>($B62*'Composición'!I338)/100</f>
        <v>0</v>
      </c>
      <c r="K62" s="44">
        <f>($B62*'Composición'!J338)/100</f>
        <v>0</v>
      </c>
      <c r="L62" s="44">
        <f>($B62*'Composición'!K338)/100</f>
        <v>0</v>
      </c>
      <c r="M62" s="44">
        <f>($B62*'Composición'!L338)/100</f>
        <v>0</v>
      </c>
      <c r="N62" s="9"/>
      <c r="O62" s="9"/>
      <c r="P62" s="9"/>
      <c r="Q62" s="9"/>
      <c r="R62" s="9"/>
      <c r="S62" s="9"/>
      <c r="T62" s="9"/>
      <c r="U62" s="9"/>
      <c r="V62" s="9"/>
      <c r="W62" s="9"/>
      <c r="X62" s="9"/>
      <c r="Y62" s="9"/>
      <c r="Z62" s="9"/>
    </row>
    <row r="63" ht="14.25" customHeight="1">
      <c r="A63" s="60" t="s">
        <v>284</v>
      </c>
      <c r="B63" s="61">
        <f t="shared" ref="B63:M63" si="4">SUM(B54:B62)</f>
        <v>0</v>
      </c>
      <c r="C63" s="61">
        <f t="shared" si="4"/>
        <v>0</v>
      </c>
      <c r="D63" s="61">
        <f t="shared" si="4"/>
        <v>0</v>
      </c>
      <c r="E63" s="61">
        <f t="shared" si="4"/>
        <v>0</v>
      </c>
      <c r="F63" s="61">
        <f t="shared" si="4"/>
        <v>0</v>
      </c>
      <c r="G63" s="61">
        <f t="shared" si="4"/>
        <v>0</v>
      </c>
      <c r="H63" s="61">
        <f t="shared" si="4"/>
        <v>0</v>
      </c>
      <c r="I63" s="61">
        <f t="shared" si="4"/>
        <v>0</v>
      </c>
      <c r="J63" s="61">
        <f t="shared" si="4"/>
        <v>0</v>
      </c>
      <c r="K63" s="61">
        <f t="shared" si="4"/>
        <v>0</v>
      </c>
      <c r="L63" s="61">
        <f t="shared" si="4"/>
        <v>0</v>
      </c>
      <c r="M63" s="61">
        <f t="shared" si="4"/>
        <v>0</v>
      </c>
      <c r="N63" s="66"/>
      <c r="O63" s="66"/>
      <c r="P63" s="66"/>
      <c r="Q63" s="66"/>
      <c r="R63" s="66"/>
      <c r="S63" s="66"/>
      <c r="T63" s="66"/>
      <c r="U63" s="66"/>
      <c r="V63" s="66"/>
      <c r="W63" s="66"/>
      <c r="X63" s="66"/>
      <c r="Y63" s="66"/>
      <c r="Z63" s="66"/>
    </row>
    <row r="64" ht="14.25" customHeight="1">
      <c r="A64" s="42" t="s">
        <v>287</v>
      </c>
      <c r="B64" s="39" t="s">
        <v>31</v>
      </c>
      <c r="C64" s="39" t="s">
        <v>2</v>
      </c>
      <c r="D64" s="39" t="s">
        <v>32</v>
      </c>
      <c r="E64" s="39" t="s">
        <v>4</v>
      </c>
      <c r="F64" s="39" t="s">
        <v>33</v>
      </c>
      <c r="G64" s="59" t="s">
        <v>6</v>
      </c>
      <c r="H64" s="39" t="s">
        <v>7</v>
      </c>
      <c r="I64" s="39" t="s">
        <v>8</v>
      </c>
      <c r="J64" s="39" t="s">
        <v>9</v>
      </c>
      <c r="K64" s="39" t="s">
        <v>35</v>
      </c>
      <c r="L64" s="39" t="s">
        <v>36</v>
      </c>
      <c r="M64" s="39" t="s">
        <v>37</v>
      </c>
      <c r="N64" s="9"/>
      <c r="O64" s="9"/>
      <c r="P64" s="9"/>
      <c r="Q64" s="9"/>
      <c r="R64" s="9"/>
      <c r="S64" s="9"/>
      <c r="T64" s="9"/>
      <c r="U64" s="9"/>
      <c r="V64" s="9"/>
      <c r="W64" s="9"/>
      <c r="X64" s="9"/>
      <c r="Y64" s="9"/>
      <c r="Z64" s="9"/>
    </row>
    <row r="65" ht="14.25" customHeight="1">
      <c r="A65" s="43" t="s">
        <v>290</v>
      </c>
      <c r="B65" s="44"/>
      <c r="C65" s="44">
        <f>($B65*'Composición'!B41)/100</f>
        <v>0</v>
      </c>
      <c r="D65" s="44">
        <f>($B65*'Composición'!C41)/100</f>
        <v>0</v>
      </c>
      <c r="E65" s="44">
        <f>($B65*'Composición'!D41)/100</f>
        <v>0</v>
      </c>
      <c r="F65" s="44">
        <f>($B65*'Composición'!E41)/100</f>
        <v>0</v>
      </c>
      <c r="G65" s="44">
        <f>($B65*'Composición'!F41)/100</f>
        <v>0</v>
      </c>
      <c r="H65" s="44">
        <f>($B65*'Composición'!G41)/100</f>
        <v>0</v>
      </c>
      <c r="I65" s="44">
        <f>($B65*'Composición'!H41)/100</f>
        <v>0</v>
      </c>
      <c r="J65" s="44">
        <f>($B65*'Composición'!I41)/100</f>
        <v>0</v>
      </c>
      <c r="K65" s="44">
        <f>($B65*'Composición'!J41)/100</f>
        <v>0</v>
      </c>
      <c r="L65" s="44">
        <f>($B65*'Composición'!K41)/100</f>
        <v>0</v>
      </c>
      <c r="M65" s="44">
        <f>($B65*'Composición'!L41)/100</f>
        <v>0</v>
      </c>
      <c r="N65" s="9"/>
      <c r="O65" s="9"/>
      <c r="P65" s="9"/>
      <c r="Q65" s="9"/>
      <c r="R65" s="9"/>
      <c r="S65" s="9"/>
      <c r="T65" s="9"/>
      <c r="U65" s="9"/>
      <c r="V65" s="9"/>
      <c r="W65" s="9"/>
      <c r="X65" s="9"/>
      <c r="Y65" s="9"/>
      <c r="Z65" s="9"/>
    </row>
    <row r="66" ht="14.25" customHeight="1">
      <c r="A66" s="43" t="s">
        <v>293</v>
      </c>
      <c r="B66" s="44"/>
      <c r="C66" s="44">
        <f>($B66*'Composición'!B107)/100</f>
        <v>0</v>
      </c>
      <c r="D66" s="44">
        <f>($B66*'Composición'!C107)/100</f>
        <v>0</v>
      </c>
      <c r="E66" s="44">
        <f>($B66*'Composición'!D107)/100</f>
        <v>0</v>
      </c>
      <c r="F66" s="44">
        <f>($B66*'Composición'!E107)/100</f>
        <v>0</v>
      </c>
      <c r="G66" s="44">
        <f>($B66*'Composición'!F107)/100</f>
        <v>0</v>
      </c>
      <c r="H66" s="44">
        <f>($B66*'Composición'!G107)/100</f>
        <v>0</v>
      </c>
      <c r="I66" s="44">
        <f>($B66*'Composición'!H107)/100</f>
        <v>0</v>
      </c>
      <c r="J66" s="44">
        <f>($B66*'Composición'!I107)/100</f>
        <v>0</v>
      </c>
      <c r="K66" s="44">
        <f>($B66*'Composición'!J107)/100</f>
        <v>0</v>
      </c>
      <c r="L66" s="44">
        <f>($B66*'Composición'!K107)/100</f>
        <v>0</v>
      </c>
      <c r="M66" s="44">
        <f>($B66*'Composición'!L107)/100</f>
        <v>0</v>
      </c>
      <c r="N66" s="9"/>
      <c r="O66" s="9"/>
      <c r="P66" s="9"/>
      <c r="Q66" s="9"/>
      <c r="R66" s="9"/>
      <c r="S66" s="9"/>
      <c r="T66" s="9"/>
      <c r="U66" s="9"/>
      <c r="V66" s="9"/>
      <c r="W66" s="9"/>
      <c r="X66" s="9"/>
      <c r="Y66" s="9"/>
      <c r="Z66" s="9"/>
    </row>
    <row r="67" ht="14.25" customHeight="1">
      <c r="A67" s="43" t="s">
        <v>298</v>
      </c>
      <c r="B67" s="44"/>
      <c r="C67" s="44">
        <f>($B67*'Composición'!B221)/100</f>
        <v>0</v>
      </c>
      <c r="D67" s="44">
        <f>($B67*'Composición'!C221)/100</f>
        <v>0</v>
      </c>
      <c r="E67" s="44">
        <f>($B67*'Composición'!D221)/100</f>
        <v>0</v>
      </c>
      <c r="F67" s="44">
        <f>($B67*'Composición'!E221)/100</f>
        <v>0</v>
      </c>
      <c r="G67" s="44">
        <f>($B67*'Composición'!F221)/100</f>
        <v>0</v>
      </c>
      <c r="H67" s="44">
        <f>($B67*'Composición'!G221)/100</f>
        <v>0</v>
      </c>
      <c r="I67" s="44">
        <f>($B67*'Composición'!H221)/100</f>
        <v>0</v>
      </c>
      <c r="J67" s="44">
        <f>($B67*'Composición'!I221)/100</f>
        <v>0</v>
      </c>
      <c r="K67" s="44">
        <f>($B67*'Composición'!J221)/100</f>
        <v>0</v>
      </c>
      <c r="L67" s="44">
        <f>($B67*'Composición'!K221)/100</f>
        <v>0</v>
      </c>
      <c r="M67" s="44">
        <f>($B67*'Composición'!L221)/100</f>
        <v>0</v>
      </c>
      <c r="N67" s="9"/>
      <c r="O67" s="9"/>
      <c r="P67" s="9"/>
      <c r="Q67" s="9"/>
      <c r="R67" s="9"/>
      <c r="S67" s="9"/>
      <c r="T67" s="9"/>
      <c r="U67" s="9"/>
      <c r="V67" s="9"/>
      <c r="W67" s="9"/>
      <c r="X67" s="9"/>
      <c r="Y67" s="9"/>
      <c r="Z67" s="9"/>
    </row>
    <row r="68" ht="14.25" customHeight="1">
      <c r="A68" s="60" t="s">
        <v>303</v>
      </c>
      <c r="B68" s="61">
        <f t="shared" ref="B68:M68" si="5">SUM(B65:B67)</f>
        <v>0</v>
      </c>
      <c r="C68" s="61">
        <f t="shared" si="5"/>
        <v>0</v>
      </c>
      <c r="D68" s="61">
        <f t="shared" si="5"/>
        <v>0</v>
      </c>
      <c r="E68" s="61">
        <f t="shared" si="5"/>
        <v>0</v>
      </c>
      <c r="F68" s="61">
        <f t="shared" si="5"/>
        <v>0</v>
      </c>
      <c r="G68" s="61">
        <f t="shared" si="5"/>
        <v>0</v>
      </c>
      <c r="H68" s="61">
        <f t="shared" si="5"/>
        <v>0</v>
      </c>
      <c r="I68" s="61">
        <f t="shared" si="5"/>
        <v>0</v>
      </c>
      <c r="J68" s="61">
        <f t="shared" si="5"/>
        <v>0</v>
      </c>
      <c r="K68" s="61">
        <f t="shared" si="5"/>
        <v>0</v>
      </c>
      <c r="L68" s="61">
        <f t="shared" si="5"/>
        <v>0</v>
      </c>
      <c r="M68" s="61">
        <f t="shared" si="5"/>
        <v>0</v>
      </c>
      <c r="N68" s="9"/>
      <c r="O68" s="9"/>
      <c r="P68" s="9"/>
      <c r="Q68" s="9"/>
      <c r="R68" s="9"/>
      <c r="S68" s="9"/>
      <c r="T68" s="9"/>
      <c r="U68" s="9"/>
      <c r="V68" s="9"/>
      <c r="W68" s="9"/>
      <c r="X68" s="9"/>
      <c r="Y68" s="9"/>
      <c r="Z68" s="9"/>
    </row>
    <row r="69" ht="14.25" customHeight="1">
      <c r="A69" s="42" t="s">
        <v>306</v>
      </c>
      <c r="B69" s="39" t="s">
        <v>31</v>
      </c>
      <c r="C69" s="39" t="s">
        <v>2</v>
      </c>
      <c r="D69" s="39" t="s">
        <v>32</v>
      </c>
      <c r="E69" s="39" t="s">
        <v>4</v>
      </c>
      <c r="F69" s="39" t="s">
        <v>33</v>
      </c>
      <c r="G69" s="59" t="s">
        <v>6</v>
      </c>
      <c r="H69" s="39" t="s">
        <v>7</v>
      </c>
      <c r="I69" s="39" t="s">
        <v>8</v>
      </c>
      <c r="J69" s="39" t="s">
        <v>9</v>
      </c>
      <c r="K69" s="39" t="s">
        <v>35</v>
      </c>
      <c r="L69" s="39" t="s">
        <v>36</v>
      </c>
      <c r="M69" s="39" t="s">
        <v>37</v>
      </c>
      <c r="N69" s="9"/>
      <c r="O69" s="9"/>
      <c r="P69" s="9"/>
      <c r="Q69" s="9"/>
      <c r="R69" s="9"/>
      <c r="S69" s="9"/>
      <c r="T69" s="9"/>
      <c r="U69" s="9"/>
      <c r="V69" s="9"/>
      <c r="W69" s="9"/>
      <c r="X69" s="9"/>
      <c r="Y69" s="9"/>
      <c r="Z69" s="9"/>
    </row>
    <row r="70" ht="14.25" customHeight="1">
      <c r="A70" s="43" t="s">
        <v>308</v>
      </c>
      <c r="B70" s="44"/>
      <c r="C70" s="44">
        <f>($B70*'Composición'!B20)/100</f>
        <v>0</v>
      </c>
      <c r="D70" s="44">
        <f>($B70*'Composición'!C20)/100</f>
        <v>0</v>
      </c>
      <c r="E70" s="44">
        <f>($B70*'Composición'!D20)/100</f>
        <v>0</v>
      </c>
      <c r="F70" s="44">
        <f>($B70*'Composición'!E20)/100</f>
        <v>0</v>
      </c>
      <c r="G70" s="44">
        <f>($B70*'Composición'!F20)/100</f>
        <v>0</v>
      </c>
      <c r="H70" s="44">
        <f>($B70*'Composición'!G20)/100</f>
        <v>0</v>
      </c>
      <c r="I70" s="44">
        <f>($B70*'Composición'!H20)/100</f>
        <v>0</v>
      </c>
      <c r="J70" s="44">
        <f>($B70*'Composición'!I20)/100</f>
        <v>0</v>
      </c>
      <c r="K70" s="44">
        <f>($B70*'Composición'!J20)/100</f>
        <v>0</v>
      </c>
      <c r="L70" s="44">
        <f>($B70*'Composición'!K20)/100</f>
        <v>0</v>
      </c>
      <c r="M70" s="44">
        <f>($B70*'Composición'!L20)/100</f>
        <v>0</v>
      </c>
      <c r="N70" s="9"/>
      <c r="O70" s="9"/>
      <c r="P70" s="9"/>
      <c r="Q70" s="9"/>
      <c r="R70" s="9"/>
      <c r="S70" s="9"/>
      <c r="T70" s="9"/>
      <c r="U70" s="9"/>
      <c r="V70" s="9"/>
      <c r="W70" s="9"/>
      <c r="X70" s="9"/>
      <c r="Y70" s="9"/>
      <c r="Z70" s="9"/>
    </row>
    <row r="71" ht="14.25" customHeight="1">
      <c r="A71" s="43" t="s">
        <v>314</v>
      </c>
      <c r="B71" s="44"/>
      <c r="C71" s="44">
        <f>($B71*'Composición'!B93)/100</f>
        <v>0</v>
      </c>
      <c r="D71" s="44">
        <f>($B71*'Composición'!C93)/100</f>
        <v>0</v>
      </c>
      <c r="E71" s="44">
        <f>($B71*'Composición'!D93)/100</f>
        <v>0</v>
      </c>
      <c r="F71" s="44">
        <f>($B71*'Composición'!E93)/100</f>
        <v>0</v>
      </c>
      <c r="G71" s="44">
        <f>($B71*'Composición'!F93)/100</f>
        <v>0</v>
      </c>
      <c r="H71" s="44">
        <f>($B71*'Composición'!G93)/100</f>
        <v>0</v>
      </c>
      <c r="I71" s="44">
        <f>($B71*'Composición'!H93)/100</f>
        <v>0</v>
      </c>
      <c r="J71" s="44">
        <f>($B71*'Composición'!I93)/100</f>
        <v>0</v>
      </c>
      <c r="K71" s="44">
        <f>($B71*'Composición'!J93)/100</f>
        <v>0</v>
      </c>
      <c r="L71" s="44">
        <f>($B71*'Composición'!K93)/100</f>
        <v>0</v>
      </c>
      <c r="M71" s="44">
        <f>($B71*'Composición'!L93)/100</f>
        <v>0</v>
      </c>
      <c r="N71" s="9"/>
      <c r="O71" s="9"/>
      <c r="P71" s="9"/>
      <c r="Q71" s="9"/>
      <c r="R71" s="9"/>
      <c r="S71" s="9"/>
      <c r="T71" s="9"/>
      <c r="U71" s="9"/>
      <c r="V71" s="9"/>
      <c r="W71" s="9"/>
      <c r="X71" s="9"/>
      <c r="Y71" s="9"/>
      <c r="Z71" s="9"/>
    </row>
    <row r="72" ht="14.25" customHeight="1">
      <c r="A72" s="43" t="s">
        <v>318</v>
      </c>
      <c r="B72" s="44"/>
      <c r="C72" s="44">
        <f>($B72*'Composición'!B118)/100</f>
        <v>0</v>
      </c>
      <c r="D72" s="44">
        <f>($B72*'Composición'!C118)/100</f>
        <v>0</v>
      </c>
      <c r="E72" s="44">
        <f>($B72*'Composición'!D118)/100</f>
        <v>0</v>
      </c>
      <c r="F72" s="44">
        <f>($B72*'Composición'!E118)/100</f>
        <v>0</v>
      </c>
      <c r="G72" s="44">
        <f>($B72*'Composición'!F118)/100</f>
        <v>0</v>
      </c>
      <c r="H72" s="44">
        <f>($B72*'Composición'!G118)/100</f>
        <v>0</v>
      </c>
      <c r="I72" s="44">
        <f>($B72*'Composición'!H118)/100</f>
        <v>0</v>
      </c>
      <c r="J72" s="44">
        <f>($B72*'Composición'!I118)/100</f>
        <v>0</v>
      </c>
      <c r="K72" s="44">
        <f>($B72*'Composición'!J118)/100</f>
        <v>0</v>
      </c>
      <c r="L72" s="44">
        <f>($B72*'Composición'!K118)/100</f>
        <v>0</v>
      </c>
      <c r="M72" s="44">
        <f>($B72*'Composición'!L118)/100</f>
        <v>0</v>
      </c>
      <c r="N72" s="9"/>
      <c r="O72" s="9"/>
      <c r="P72" s="9"/>
      <c r="Q72" s="9"/>
      <c r="R72" s="9"/>
      <c r="S72" s="9"/>
      <c r="T72" s="9"/>
      <c r="U72" s="9"/>
      <c r="V72" s="9"/>
      <c r="W72" s="9"/>
      <c r="X72" s="9"/>
      <c r="Y72" s="9"/>
      <c r="Z72" s="9"/>
    </row>
    <row r="73" ht="14.25" customHeight="1">
      <c r="A73" s="43" t="s">
        <v>322</v>
      </c>
      <c r="B73" s="44"/>
      <c r="C73" s="44">
        <f>($B73*'Composición'!B122)/100</f>
        <v>0</v>
      </c>
      <c r="D73" s="44">
        <f>($B73*'Composición'!C122)/100</f>
        <v>0</v>
      </c>
      <c r="E73" s="44">
        <f>($B73*'Composición'!D122)/100</f>
        <v>0</v>
      </c>
      <c r="F73" s="44">
        <f>($B73*'Composición'!E122)/100</f>
        <v>0</v>
      </c>
      <c r="G73" s="44">
        <f>($B73*'Composición'!F122)/100</f>
        <v>0</v>
      </c>
      <c r="H73" s="44">
        <f>($B73*'Composición'!G122)/100</f>
        <v>0</v>
      </c>
      <c r="I73" s="44">
        <f>($B73*'Composición'!H122)/100</f>
        <v>0</v>
      </c>
      <c r="J73" s="44">
        <f>($B73*'Composición'!I122)/100</f>
        <v>0</v>
      </c>
      <c r="K73" s="44">
        <f>($B73*'Composición'!J122)/100</f>
        <v>0</v>
      </c>
      <c r="L73" s="44">
        <f>($B73*'Composición'!K122)/100</f>
        <v>0</v>
      </c>
      <c r="M73" s="44">
        <f>($B73*'Composición'!L122)/100</f>
        <v>0</v>
      </c>
      <c r="N73" s="9"/>
      <c r="O73" s="9"/>
      <c r="P73" s="9"/>
      <c r="Q73" s="9"/>
      <c r="R73" s="9"/>
      <c r="S73" s="9"/>
      <c r="T73" s="9"/>
      <c r="U73" s="9"/>
      <c r="V73" s="9"/>
      <c r="W73" s="9"/>
      <c r="X73" s="9"/>
      <c r="Y73" s="9"/>
      <c r="Z73" s="9"/>
    </row>
    <row r="74" ht="14.25" customHeight="1">
      <c r="A74" s="43" t="s">
        <v>326</v>
      </c>
      <c r="B74" s="44"/>
      <c r="C74" s="44">
        <f>($B74*'Composición'!B132)/100</f>
        <v>0</v>
      </c>
      <c r="D74" s="44">
        <f>($B74*'Composición'!C132)/100</f>
        <v>0</v>
      </c>
      <c r="E74" s="44">
        <f>($B74*'Composición'!D132)/100</f>
        <v>0</v>
      </c>
      <c r="F74" s="44">
        <f>($B74*'Composición'!E132)/100</f>
        <v>0</v>
      </c>
      <c r="G74" s="44">
        <f>($B74*'Composición'!F132)/100</f>
        <v>0</v>
      </c>
      <c r="H74" s="44">
        <f>($B74*'Composición'!G132)/100</f>
        <v>0</v>
      </c>
      <c r="I74" s="44">
        <f>($B74*'Composición'!H132)/100</f>
        <v>0</v>
      </c>
      <c r="J74" s="44">
        <f>($B74*'Composición'!I132)/100</f>
        <v>0</v>
      </c>
      <c r="K74" s="44">
        <f>($B74*'Composición'!J132)/100</f>
        <v>0</v>
      </c>
      <c r="L74" s="44">
        <f>($B74*'Composición'!K132)/100</f>
        <v>0</v>
      </c>
      <c r="M74" s="44">
        <f>($B74*'Composición'!L132)/100</f>
        <v>0</v>
      </c>
      <c r="N74" s="9"/>
      <c r="O74" s="9"/>
      <c r="P74" s="9"/>
      <c r="Q74" s="9"/>
      <c r="R74" s="9"/>
      <c r="S74" s="9"/>
      <c r="T74" s="9"/>
      <c r="U74" s="9"/>
      <c r="V74" s="9"/>
      <c r="W74" s="9"/>
      <c r="X74" s="9"/>
      <c r="Y74" s="9"/>
      <c r="Z74" s="9"/>
    </row>
    <row r="75" ht="14.25" customHeight="1">
      <c r="A75" s="43" t="s">
        <v>329</v>
      </c>
      <c r="B75" s="44"/>
      <c r="C75" s="44">
        <f>($B75*'Composición'!B174)/100</f>
        <v>0</v>
      </c>
      <c r="D75" s="44">
        <f>($B75*'Composición'!C174)/100</f>
        <v>0</v>
      </c>
      <c r="E75" s="44">
        <f>($B75*'Composición'!D174)/100</f>
        <v>0</v>
      </c>
      <c r="F75" s="44">
        <f>($B75*'Composición'!E174)/100</f>
        <v>0</v>
      </c>
      <c r="G75" s="44">
        <f>($B75*'Composición'!F174)/100</f>
        <v>0</v>
      </c>
      <c r="H75" s="44">
        <f>($B75*'Composición'!G174)/100</f>
        <v>0</v>
      </c>
      <c r="I75" s="44">
        <f>($B75*'Composición'!H174)/100</f>
        <v>0</v>
      </c>
      <c r="J75" s="44">
        <f>($B75*'Composición'!I174)/100</f>
        <v>0</v>
      </c>
      <c r="K75" s="44">
        <f>($B75*'Composición'!J174)/100</f>
        <v>0</v>
      </c>
      <c r="L75" s="44">
        <f>($B75*'Composición'!K174)/100</f>
        <v>0</v>
      </c>
      <c r="M75" s="44">
        <f>($B75*'Composición'!L174)/100</f>
        <v>0</v>
      </c>
      <c r="N75" s="9"/>
      <c r="O75" s="9"/>
      <c r="P75" s="9"/>
      <c r="Q75" s="9"/>
      <c r="R75" s="9"/>
      <c r="S75" s="9"/>
      <c r="T75" s="9"/>
      <c r="U75" s="9"/>
      <c r="V75" s="9"/>
      <c r="W75" s="9"/>
      <c r="X75" s="9"/>
      <c r="Y75" s="9"/>
      <c r="Z75" s="9"/>
    </row>
    <row r="76" ht="14.25" customHeight="1">
      <c r="A76" s="43" t="s">
        <v>334</v>
      </c>
      <c r="B76" s="44"/>
      <c r="C76" s="44">
        <f>($B76*'Composición'!B180)/100</f>
        <v>0</v>
      </c>
      <c r="D76" s="44">
        <f>($B76*'Composición'!C180)/100</f>
        <v>0</v>
      </c>
      <c r="E76" s="44">
        <f>($B76*'Composición'!D180)/100</f>
        <v>0</v>
      </c>
      <c r="F76" s="44">
        <f>($B76*'Composición'!E180)/100</f>
        <v>0</v>
      </c>
      <c r="G76" s="44">
        <f>($B76*'Composición'!F180)/100</f>
        <v>0</v>
      </c>
      <c r="H76" s="44">
        <f>($B76*'Composición'!G180)/100</f>
        <v>0</v>
      </c>
      <c r="I76" s="44">
        <f>($B76*'Composición'!H180)/100</f>
        <v>0</v>
      </c>
      <c r="J76" s="44">
        <f>($B76*'Composición'!I180)/100</f>
        <v>0</v>
      </c>
      <c r="K76" s="44">
        <f>($B76*'Composición'!J180)/100</f>
        <v>0</v>
      </c>
      <c r="L76" s="44">
        <f>($B76*'Composición'!K180)/100</f>
        <v>0</v>
      </c>
      <c r="M76" s="44">
        <f>($B76*'Composición'!L180)/100</f>
        <v>0</v>
      </c>
      <c r="N76" s="9"/>
      <c r="O76" s="9"/>
      <c r="P76" s="9"/>
      <c r="Q76" s="9"/>
      <c r="R76" s="9"/>
      <c r="S76" s="9"/>
      <c r="T76" s="9"/>
      <c r="U76" s="9"/>
      <c r="V76" s="9"/>
      <c r="W76" s="9"/>
      <c r="X76" s="9"/>
      <c r="Y76" s="9"/>
      <c r="Z76" s="9"/>
    </row>
    <row r="77" ht="14.25" customHeight="1">
      <c r="A77" s="43" t="s">
        <v>339</v>
      </c>
      <c r="B77" s="44"/>
      <c r="C77" s="44">
        <f>($B77*'Composición'!B181)/100</f>
        <v>0</v>
      </c>
      <c r="D77" s="44">
        <f>($B77*'Composición'!C181)/100</f>
        <v>0</v>
      </c>
      <c r="E77" s="44">
        <f>($B77*'Composición'!D181)/100</f>
        <v>0</v>
      </c>
      <c r="F77" s="44">
        <f>($B77*'Composición'!E181)/100</f>
        <v>0</v>
      </c>
      <c r="G77" s="44">
        <f>($B77*'Composición'!F181)/100</f>
        <v>0</v>
      </c>
      <c r="H77" s="44">
        <f>($B77*'Composición'!G181)/100</f>
        <v>0</v>
      </c>
      <c r="I77" s="44">
        <f>($B77*'Composición'!H181)/100</f>
        <v>0</v>
      </c>
      <c r="J77" s="44">
        <f>($B77*'Composición'!I181)/100</f>
        <v>0</v>
      </c>
      <c r="K77" s="44">
        <f>($B77*'Composición'!J181)/100</f>
        <v>0</v>
      </c>
      <c r="L77" s="44">
        <f>($B77*'Composición'!K181)/100</f>
        <v>0</v>
      </c>
      <c r="M77" s="44">
        <f>($B77*'Composición'!L181)/100</f>
        <v>0</v>
      </c>
      <c r="N77" s="9"/>
      <c r="O77" s="9"/>
      <c r="P77" s="9"/>
      <c r="Q77" s="9"/>
      <c r="R77" s="9"/>
      <c r="S77" s="9"/>
      <c r="T77" s="9"/>
      <c r="U77" s="9"/>
      <c r="V77" s="9"/>
      <c r="W77" s="9"/>
      <c r="X77" s="9"/>
      <c r="Y77" s="9"/>
      <c r="Z77" s="9"/>
    </row>
    <row r="78" ht="14.25" customHeight="1">
      <c r="A78" s="43" t="s">
        <v>344</v>
      </c>
      <c r="B78" s="44"/>
      <c r="C78" s="44">
        <f>($B78*'Composición'!B185)/100</f>
        <v>0</v>
      </c>
      <c r="D78" s="44">
        <f>($B78*'Composición'!C185)/100</f>
        <v>0</v>
      </c>
      <c r="E78" s="44">
        <f>($B78*'Composición'!D185)/100</f>
        <v>0</v>
      </c>
      <c r="F78" s="44">
        <f>($B78*'Composición'!E185)/100</f>
        <v>0</v>
      </c>
      <c r="G78" s="44">
        <f>($B78*'Composición'!F185)/100</f>
        <v>0</v>
      </c>
      <c r="H78" s="44">
        <f>($B78*'Composición'!G185)/100</f>
        <v>0</v>
      </c>
      <c r="I78" s="44">
        <f>($B78*'Composición'!H185)/100</f>
        <v>0</v>
      </c>
      <c r="J78" s="44">
        <f>($B78*'Composición'!I185)/100</f>
        <v>0</v>
      </c>
      <c r="K78" s="44">
        <f>($B78*'Composición'!J185)/100</f>
        <v>0</v>
      </c>
      <c r="L78" s="44">
        <f>($B78*'Composición'!K185)/100</f>
        <v>0</v>
      </c>
      <c r="M78" s="44">
        <f>($B78*'Composición'!L185)/100</f>
        <v>0</v>
      </c>
      <c r="N78" s="9"/>
      <c r="O78" s="9"/>
      <c r="P78" s="9"/>
      <c r="Q78" s="9"/>
      <c r="R78" s="9"/>
      <c r="S78" s="9"/>
      <c r="T78" s="9"/>
      <c r="U78" s="9"/>
      <c r="V78" s="9"/>
      <c r="W78" s="9"/>
      <c r="X78" s="9"/>
      <c r="Y78" s="9"/>
      <c r="Z78" s="9"/>
    </row>
    <row r="79" ht="14.25" customHeight="1">
      <c r="A79" s="43" t="s">
        <v>348</v>
      </c>
      <c r="B79" s="44"/>
      <c r="C79" s="44">
        <f>($B79*'Composición'!B192)/100</f>
        <v>0</v>
      </c>
      <c r="D79" s="44">
        <f>($B79*'Composición'!C192)/100</f>
        <v>0</v>
      </c>
      <c r="E79" s="44">
        <f>($B79*'Composición'!D192)/100</f>
        <v>0</v>
      </c>
      <c r="F79" s="44">
        <f>($B79*'Composición'!E192)/100</f>
        <v>0</v>
      </c>
      <c r="G79" s="44">
        <f>($B79*'Composición'!F192)/100</f>
        <v>0</v>
      </c>
      <c r="H79" s="44">
        <f>($B79*'Composición'!G192)/100</f>
        <v>0</v>
      </c>
      <c r="I79" s="44">
        <f>($B79*'Composición'!H192)/100</f>
        <v>0</v>
      </c>
      <c r="J79" s="44">
        <f>($B79*'Composición'!I192)/100</f>
        <v>0</v>
      </c>
      <c r="K79" s="44">
        <f>($B79*'Composición'!J192)/100</f>
        <v>0</v>
      </c>
      <c r="L79" s="44">
        <f>($B79*'Composición'!K192)/100</f>
        <v>0</v>
      </c>
      <c r="M79" s="44">
        <f>($B79*'Composición'!L192)/100</f>
        <v>0</v>
      </c>
      <c r="N79" s="9"/>
      <c r="O79" s="9"/>
      <c r="P79" s="9"/>
      <c r="Q79" s="9"/>
      <c r="R79" s="9"/>
      <c r="S79" s="9"/>
      <c r="T79" s="9"/>
      <c r="U79" s="9"/>
      <c r="V79" s="9"/>
      <c r="W79" s="9"/>
      <c r="X79" s="9"/>
      <c r="Y79" s="9"/>
      <c r="Z79" s="9"/>
    </row>
    <row r="80" ht="14.25" customHeight="1">
      <c r="A80" s="43" t="s">
        <v>353</v>
      </c>
      <c r="B80" s="44"/>
      <c r="C80" s="44">
        <f>($B80*'Composición'!B205)/100</f>
        <v>0</v>
      </c>
      <c r="D80" s="44">
        <f>($B80*'Composición'!C205)/100</f>
        <v>0</v>
      </c>
      <c r="E80" s="44">
        <f>($B80*'Composición'!D205)/100</f>
        <v>0</v>
      </c>
      <c r="F80" s="44">
        <f>($B80*'Composición'!E205)/100</f>
        <v>0</v>
      </c>
      <c r="G80" s="44">
        <f>($B80*'Composición'!F205)/100</f>
        <v>0</v>
      </c>
      <c r="H80" s="44">
        <f>($B80*'Composición'!G205)/100</f>
        <v>0</v>
      </c>
      <c r="I80" s="44">
        <f>($B80*'Composición'!H205)/100</f>
        <v>0</v>
      </c>
      <c r="J80" s="44">
        <f>($B80*'Composición'!I205)/100</f>
        <v>0</v>
      </c>
      <c r="K80" s="44">
        <f>($B80*'Composición'!J205)/100</f>
        <v>0</v>
      </c>
      <c r="L80" s="44">
        <f>($B80*'Composición'!K205)/100</f>
        <v>0</v>
      </c>
      <c r="M80" s="44">
        <f>($B80*'Composición'!L205)/100</f>
        <v>0</v>
      </c>
      <c r="N80" s="9"/>
      <c r="O80" s="9"/>
      <c r="P80" s="9"/>
      <c r="Q80" s="9"/>
      <c r="R80" s="9"/>
      <c r="S80" s="9"/>
      <c r="T80" s="9"/>
      <c r="U80" s="9"/>
      <c r="V80" s="9"/>
      <c r="W80" s="9"/>
      <c r="X80" s="9"/>
      <c r="Y80" s="9"/>
      <c r="Z80" s="9"/>
    </row>
    <row r="81" ht="14.25" customHeight="1">
      <c r="A81" s="43" t="s">
        <v>358</v>
      </c>
      <c r="B81" s="44"/>
      <c r="C81" s="44">
        <f>($B81*'Composición'!B225)/100</f>
        <v>0</v>
      </c>
      <c r="D81" s="44">
        <f>($B81*'Composición'!C225)/100</f>
        <v>0</v>
      </c>
      <c r="E81" s="44">
        <f>($B81*'Composición'!D225)/100</f>
        <v>0</v>
      </c>
      <c r="F81" s="44">
        <f>($B81*'Composición'!E225)/100</f>
        <v>0</v>
      </c>
      <c r="G81" s="44">
        <f>($B81*'Composición'!F225)/100</f>
        <v>0</v>
      </c>
      <c r="H81" s="44">
        <f>($B81*'Composición'!G225)/100</f>
        <v>0</v>
      </c>
      <c r="I81" s="44">
        <f>($B81*'Composición'!H225)/100</f>
        <v>0</v>
      </c>
      <c r="J81" s="44">
        <f>($B81*'Composición'!I225)/100</f>
        <v>0</v>
      </c>
      <c r="K81" s="44">
        <f>($B81*'Composición'!J225)/100</f>
        <v>0</v>
      </c>
      <c r="L81" s="44">
        <f>($B81*'Composición'!K225)/100</f>
        <v>0</v>
      </c>
      <c r="M81" s="44">
        <f>($B81*'Composición'!L225)/100</f>
        <v>0</v>
      </c>
      <c r="N81" s="9"/>
      <c r="O81" s="9"/>
      <c r="P81" s="9"/>
      <c r="Q81" s="9"/>
      <c r="R81" s="9"/>
      <c r="S81" s="9"/>
      <c r="T81" s="9"/>
      <c r="U81" s="9"/>
      <c r="V81" s="9"/>
      <c r="W81" s="9"/>
      <c r="X81" s="9"/>
      <c r="Y81" s="9"/>
      <c r="Z81" s="9"/>
    </row>
    <row r="82" ht="14.25" customHeight="1">
      <c r="A82" s="43" t="s">
        <v>364</v>
      </c>
      <c r="B82" s="44"/>
      <c r="C82" s="44">
        <f>($B82*'Composición'!B275)/100</f>
        <v>0</v>
      </c>
      <c r="D82" s="44">
        <f>($B82*'Composición'!C275)/100</f>
        <v>0</v>
      </c>
      <c r="E82" s="44">
        <f>($B82*'Composición'!D275)/100</f>
        <v>0</v>
      </c>
      <c r="F82" s="44">
        <f>($B82*'Composición'!E275)/100</f>
        <v>0</v>
      </c>
      <c r="G82" s="44">
        <f>($B82*'Composición'!F275)/100</f>
        <v>0</v>
      </c>
      <c r="H82" s="44">
        <f>($B82*'Composición'!G275)/100</f>
        <v>0</v>
      </c>
      <c r="I82" s="44">
        <f>($B82*'Composición'!H275)/100</f>
        <v>0</v>
      </c>
      <c r="J82" s="44">
        <f>($B82*'Composición'!I275)/100</f>
        <v>0</v>
      </c>
      <c r="K82" s="44">
        <f>($B82*'Composición'!J275)/100</f>
        <v>0</v>
      </c>
      <c r="L82" s="44">
        <f>($B82*'Composición'!K275)/100</f>
        <v>0</v>
      </c>
      <c r="M82" s="44">
        <f>($B82*'Composición'!L275)/100</f>
        <v>0</v>
      </c>
      <c r="N82" s="9"/>
      <c r="O82" s="9"/>
      <c r="P82" s="9"/>
      <c r="Q82" s="9"/>
      <c r="R82" s="9"/>
      <c r="S82" s="9"/>
      <c r="T82" s="9"/>
      <c r="U82" s="9"/>
      <c r="V82" s="9"/>
      <c r="W82" s="9"/>
      <c r="X82" s="9"/>
      <c r="Y82" s="9"/>
      <c r="Z82" s="9"/>
    </row>
    <row r="83" ht="14.25" customHeight="1">
      <c r="A83" s="43" t="s">
        <v>369</v>
      </c>
      <c r="B83" s="44"/>
      <c r="C83" s="44">
        <f>($B83*'Composición'!B311)/100</f>
        <v>0</v>
      </c>
      <c r="D83" s="44">
        <f>($B83*'Composición'!C311)/100</f>
        <v>0</v>
      </c>
      <c r="E83" s="44">
        <f>($B83*'Composición'!D311)/100</f>
        <v>0</v>
      </c>
      <c r="F83" s="44">
        <f>($B83*'Composición'!E311)/100</f>
        <v>0</v>
      </c>
      <c r="G83" s="44">
        <f>($B83*'Composición'!F311)/100</f>
        <v>0</v>
      </c>
      <c r="H83" s="44">
        <f>($B83*'Composición'!G311)/100</f>
        <v>0</v>
      </c>
      <c r="I83" s="44">
        <f>($B83*'Composición'!H311)/100</f>
        <v>0</v>
      </c>
      <c r="J83" s="44">
        <f>($B83*'Composición'!I311)/100</f>
        <v>0</v>
      </c>
      <c r="K83" s="44">
        <f>($B83*'Composición'!J311)/100</f>
        <v>0</v>
      </c>
      <c r="L83" s="44">
        <f>($B83*'Composición'!K311)/100</f>
        <v>0</v>
      </c>
      <c r="M83" s="44">
        <f>($B83*'Composición'!L311)/100</f>
        <v>0</v>
      </c>
      <c r="N83" s="9"/>
      <c r="O83" s="9"/>
      <c r="P83" s="9"/>
      <c r="Q83" s="9"/>
      <c r="R83" s="9"/>
      <c r="S83" s="9"/>
      <c r="T83" s="9"/>
      <c r="U83" s="9"/>
      <c r="V83" s="9"/>
      <c r="W83" s="9"/>
      <c r="X83" s="9"/>
      <c r="Y83" s="9"/>
      <c r="Z83" s="9"/>
    </row>
    <row r="84" ht="14.25" customHeight="1">
      <c r="A84" s="60" t="s">
        <v>374</v>
      </c>
      <c r="B84" s="61">
        <f t="shared" ref="B84:M84" si="6">SUM(B70:B83)</f>
        <v>0</v>
      </c>
      <c r="C84" s="61">
        <f t="shared" si="6"/>
        <v>0</v>
      </c>
      <c r="D84" s="61">
        <f t="shared" si="6"/>
        <v>0</v>
      </c>
      <c r="E84" s="61">
        <f t="shared" si="6"/>
        <v>0</v>
      </c>
      <c r="F84" s="61">
        <f t="shared" si="6"/>
        <v>0</v>
      </c>
      <c r="G84" s="61">
        <f t="shared" si="6"/>
        <v>0</v>
      </c>
      <c r="H84" s="61">
        <f t="shared" si="6"/>
        <v>0</v>
      </c>
      <c r="I84" s="61">
        <f t="shared" si="6"/>
        <v>0</v>
      </c>
      <c r="J84" s="61">
        <f t="shared" si="6"/>
        <v>0</v>
      </c>
      <c r="K84" s="61">
        <f t="shared" si="6"/>
        <v>0</v>
      </c>
      <c r="L84" s="61">
        <f t="shared" si="6"/>
        <v>0</v>
      </c>
      <c r="M84" s="61">
        <f t="shared" si="6"/>
        <v>0</v>
      </c>
      <c r="N84" s="9"/>
      <c r="O84" s="9"/>
      <c r="P84" s="9"/>
      <c r="Q84" s="9"/>
      <c r="R84" s="9"/>
      <c r="S84" s="9"/>
      <c r="T84" s="9"/>
      <c r="U84" s="9"/>
      <c r="V84" s="9"/>
      <c r="W84" s="9"/>
      <c r="X84" s="9"/>
      <c r="Y84" s="9"/>
      <c r="Z84" s="9"/>
    </row>
    <row r="85" ht="14.25" customHeight="1">
      <c r="A85" s="62" t="s">
        <v>378</v>
      </c>
      <c r="B85" s="39" t="s">
        <v>31</v>
      </c>
      <c r="C85" s="39" t="s">
        <v>2</v>
      </c>
      <c r="D85" s="39" t="s">
        <v>32</v>
      </c>
      <c r="E85" s="39" t="s">
        <v>4</v>
      </c>
      <c r="F85" s="39" t="s">
        <v>33</v>
      </c>
      <c r="G85" s="59" t="s">
        <v>6</v>
      </c>
      <c r="H85" s="39" t="s">
        <v>7</v>
      </c>
      <c r="I85" s="39" t="s">
        <v>8</v>
      </c>
      <c r="J85" s="39" t="s">
        <v>9</v>
      </c>
      <c r="K85" s="39" t="s">
        <v>35</v>
      </c>
      <c r="L85" s="39" t="s">
        <v>36</v>
      </c>
      <c r="M85" s="39" t="s">
        <v>37</v>
      </c>
      <c r="N85" s="9"/>
      <c r="O85" s="9"/>
      <c r="P85" s="9"/>
      <c r="Q85" s="9"/>
      <c r="R85" s="9"/>
      <c r="S85" s="9"/>
      <c r="T85" s="9"/>
      <c r="U85" s="9"/>
      <c r="V85" s="9"/>
      <c r="W85" s="9"/>
      <c r="X85" s="9"/>
      <c r="Y85" s="9"/>
      <c r="Z85" s="9"/>
    </row>
    <row r="86" ht="14.25" customHeight="1">
      <c r="A86" s="43" t="s">
        <v>380</v>
      </c>
      <c r="B86" s="44"/>
      <c r="C86" s="44">
        <f>($B86*'Composición'!B38)/100</f>
        <v>0</v>
      </c>
      <c r="D86" s="44">
        <f>($B86*'Composición'!C38)/100</f>
        <v>0</v>
      </c>
      <c r="E86" s="44">
        <f>($B86*'Composición'!D38)/100</f>
        <v>0</v>
      </c>
      <c r="F86" s="44">
        <f>($B86*'Composición'!E38)/100</f>
        <v>0</v>
      </c>
      <c r="G86" s="44">
        <f>($B86*'Composición'!F38)/100</f>
        <v>0</v>
      </c>
      <c r="H86" s="44">
        <f>($B86*'Composición'!G38)/100</f>
        <v>0</v>
      </c>
      <c r="I86" s="44">
        <f>($B86*'Composición'!H38)/100</f>
        <v>0</v>
      </c>
      <c r="J86" s="44">
        <f>($B86*'Composición'!I38)/100</f>
        <v>0</v>
      </c>
      <c r="K86" s="44">
        <f>($B86*'Composición'!J38)/100</f>
        <v>0</v>
      </c>
      <c r="L86" s="44">
        <f>($B86*'Composición'!K38)/100</f>
        <v>0</v>
      </c>
      <c r="M86" s="44">
        <f>($B86*'Composición'!L38)/100</f>
        <v>0</v>
      </c>
      <c r="N86" s="9"/>
      <c r="O86" s="9"/>
      <c r="P86" s="9"/>
      <c r="Q86" s="9"/>
      <c r="R86" s="9"/>
      <c r="S86" s="9"/>
      <c r="T86" s="9"/>
      <c r="U86" s="9"/>
      <c r="V86" s="9"/>
      <c r="W86" s="9"/>
      <c r="X86" s="9"/>
      <c r="Y86" s="9"/>
      <c r="Z86" s="9"/>
    </row>
    <row r="87" ht="14.25" customHeight="1">
      <c r="A87" s="43" t="s">
        <v>384</v>
      </c>
      <c r="B87" s="44"/>
      <c r="C87" s="44">
        <f>($B87*'Composición'!B327)/100</f>
        <v>0</v>
      </c>
      <c r="D87" s="44">
        <f>($B87*'Composición'!C327)/100</f>
        <v>0</v>
      </c>
      <c r="E87" s="44">
        <f>($B87*'Composición'!D327)/100</f>
        <v>0</v>
      </c>
      <c r="F87" s="44">
        <f>($B87*'Composición'!E327)/100</f>
        <v>0</v>
      </c>
      <c r="G87" s="44">
        <f>($B87*'Composición'!F327)/100</f>
        <v>0</v>
      </c>
      <c r="H87" s="44">
        <f>($B87*'Composición'!G327)/100</f>
        <v>0</v>
      </c>
      <c r="I87" s="44">
        <f>($B87*'Composición'!H327)/100</f>
        <v>0</v>
      </c>
      <c r="J87" s="44">
        <f>($B87*'Composición'!I327)/100</f>
        <v>0</v>
      </c>
      <c r="K87" s="44">
        <f>($B87*'Composición'!J327)/100</f>
        <v>0</v>
      </c>
      <c r="L87" s="44">
        <f>($B87*'Composición'!K327)/100</f>
        <v>0</v>
      </c>
      <c r="M87" s="44">
        <f>($B87*'Composición'!L327)/100</f>
        <v>0</v>
      </c>
      <c r="N87" s="9"/>
      <c r="O87" s="9"/>
      <c r="P87" s="9"/>
      <c r="Q87" s="9"/>
      <c r="R87" s="9"/>
      <c r="S87" s="9"/>
      <c r="T87" s="9"/>
      <c r="U87" s="9"/>
      <c r="V87" s="9"/>
      <c r="W87" s="9"/>
      <c r="X87" s="9"/>
      <c r="Y87" s="9"/>
      <c r="Z87" s="9"/>
    </row>
    <row r="88" ht="14.25" customHeight="1">
      <c r="A88" s="60" t="s">
        <v>390</v>
      </c>
      <c r="B88" s="61">
        <f t="shared" ref="B88:M88" si="7">SUM(B86:B87)</f>
        <v>0</v>
      </c>
      <c r="C88" s="61">
        <f t="shared" si="7"/>
        <v>0</v>
      </c>
      <c r="D88" s="61">
        <f t="shared" si="7"/>
        <v>0</v>
      </c>
      <c r="E88" s="61">
        <f t="shared" si="7"/>
        <v>0</v>
      </c>
      <c r="F88" s="61">
        <f t="shared" si="7"/>
        <v>0</v>
      </c>
      <c r="G88" s="61">
        <f t="shared" si="7"/>
        <v>0</v>
      </c>
      <c r="H88" s="61">
        <f t="shared" si="7"/>
        <v>0</v>
      </c>
      <c r="I88" s="61">
        <f t="shared" si="7"/>
        <v>0</v>
      </c>
      <c r="J88" s="61">
        <f t="shared" si="7"/>
        <v>0</v>
      </c>
      <c r="K88" s="61">
        <f t="shared" si="7"/>
        <v>0</v>
      </c>
      <c r="L88" s="61">
        <f t="shared" si="7"/>
        <v>0</v>
      </c>
      <c r="M88" s="61">
        <f t="shared" si="7"/>
        <v>0</v>
      </c>
      <c r="N88" s="9"/>
      <c r="O88" s="9"/>
      <c r="P88" s="9"/>
      <c r="Q88" s="9"/>
      <c r="R88" s="9"/>
      <c r="S88" s="9"/>
      <c r="T88" s="9"/>
      <c r="U88" s="9"/>
      <c r="V88" s="9"/>
      <c r="W88" s="9"/>
      <c r="X88" s="9"/>
      <c r="Y88" s="9"/>
      <c r="Z88" s="9"/>
    </row>
    <row r="89" ht="14.25" customHeight="1">
      <c r="A89" s="62" t="s">
        <v>393</v>
      </c>
      <c r="B89" s="39" t="s">
        <v>31</v>
      </c>
      <c r="C89" s="39" t="s">
        <v>2</v>
      </c>
      <c r="D89" s="39" t="s">
        <v>32</v>
      </c>
      <c r="E89" s="39" t="s">
        <v>4</v>
      </c>
      <c r="F89" s="39" t="s">
        <v>33</v>
      </c>
      <c r="G89" s="59" t="s">
        <v>6</v>
      </c>
      <c r="H89" s="39" t="s">
        <v>7</v>
      </c>
      <c r="I89" s="39" t="s">
        <v>8</v>
      </c>
      <c r="J89" s="39" t="s">
        <v>9</v>
      </c>
      <c r="K89" s="39" t="s">
        <v>35</v>
      </c>
      <c r="L89" s="39" t="s">
        <v>36</v>
      </c>
      <c r="M89" s="39" t="s">
        <v>37</v>
      </c>
      <c r="N89" s="77"/>
      <c r="O89" s="77"/>
      <c r="P89" s="77"/>
      <c r="Q89" s="77"/>
      <c r="R89" s="77"/>
      <c r="S89" s="77"/>
      <c r="T89" s="77"/>
      <c r="U89" s="77"/>
      <c r="V89" s="77"/>
      <c r="W89" s="77"/>
      <c r="X89" s="77"/>
      <c r="Y89" s="77"/>
      <c r="Z89" s="77"/>
    </row>
    <row r="90" ht="14.25" customHeight="1">
      <c r="A90" s="68" t="s">
        <v>49</v>
      </c>
      <c r="B90" s="44"/>
      <c r="C90" s="44">
        <f>($B90*'Composición'!B17)/100</f>
        <v>0</v>
      </c>
      <c r="D90" s="44">
        <f>($B90*'Composición'!C17)/100</f>
        <v>0</v>
      </c>
      <c r="E90" s="44">
        <f>($B90*'Composición'!D17)/100</f>
        <v>0</v>
      </c>
      <c r="F90" s="44">
        <f>($B90*'Composición'!E17)/100</f>
        <v>0</v>
      </c>
      <c r="G90" s="44">
        <f>($B90*'Composición'!F17)/100</f>
        <v>0</v>
      </c>
      <c r="H90" s="44">
        <f>($B90*'Composición'!G17)/100</f>
        <v>0</v>
      </c>
      <c r="I90" s="44">
        <f>($B90*'Composición'!H17)/100</f>
        <v>0</v>
      </c>
      <c r="J90" s="44">
        <f>($B90*'Composición'!I17)/100</f>
        <v>0</v>
      </c>
      <c r="K90" s="44">
        <f>($B90*'Composición'!J17)/100</f>
        <v>0</v>
      </c>
      <c r="L90" s="44">
        <f>($B90*'Composición'!K17)/100</f>
        <v>0</v>
      </c>
      <c r="M90" s="44">
        <f>($B90*'Composición'!L17)/100</f>
        <v>0</v>
      </c>
      <c r="N90" s="9"/>
      <c r="O90" s="9"/>
      <c r="P90" s="9"/>
      <c r="Q90" s="9"/>
      <c r="R90" s="9"/>
      <c r="S90" s="9"/>
      <c r="T90" s="9"/>
      <c r="U90" s="9"/>
      <c r="V90" s="9"/>
      <c r="W90" s="9"/>
      <c r="X90" s="9"/>
      <c r="Y90" s="9"/>
      <c r="Z90" s="9"/>
    </row>
    <row r="91" ht="14.25" customHeight="1">
      <c r="A91" s="68" t="s">
        <v>254</v>
      </c>
      <c r="B91" s="44"/>
      <c r="C91" s="44">
        <f>($B91*'Composición'!B182)/100</f>
        <v>0</v>
      </c>
      <c r="D91" s="44">
        <f>($B91*'Composición'!C182)/100</f>
        <v>0</v>
      </c>
      <c r="E91" s="44">
        <f>($B91*'Composición'!D182)/100</f>
        <v>0</v>
      </c>
      <c r="F91" s="44">
        <f>($B91*'Composición'!E182)/100</f>
        <v>0</v>
      </c>
      <c r="G91" s="44">
        <f>($B91*'Composición'!F182)/100</f>
        <v>0</v>
      </c>
      <c r="H91" s="44">
        <f>($B91*'Composición'!G182)/100</f>
        <v>0</v>
      </c>
      <c r="I91" s="44">
        <f>($B91*'Composición'!H182)/100</f>
        <v>0</v>
      </c>
      <c r="J91" s="44">
        <f>($B91*'Composición'!I182)/100</f>
        <v>0</v>
      </c>
      <c r="K91" s="44">
        <f>($B91*'Composición'!J182)/100</f>
        <v>0</v>
      </c>
      <c r="L91" s="44">
        <f>($B91*'Composición'!K182)/100</f>
        <v>0</v>
      </c>
      <c r="M91" s="44">
        <f>($B91*'Composición'!L182)/100</f>
        <v>0</v>
      </c>
      <c r="N91" s="9"/>
      <c r="O91" s="9"/>
      <c r="P91" s="9"/>
      <c r="Q91" s="9"/>
      <c r="R91" s="9"/>
      <c r="S91" s="9"/>
      <c r="T91" s="9"/>
      <c r="U91" s="9"/>
      <c r="V91" s="9"/>
      <c r="W91" s="9"/>
      <c r="X91" s="9"/>
      <c r="Y91" s="9"/>
      <c r="Z91" s="9"/>
    </row>
    <row r="92" ht="14.25" customHeight="1">
      <c r="A92" s="68" t="s">
        <v>283</v>
      </c>
      <c r="B92" s="44"/>
      <c r="C92" s="44">
        <f>($B92*'Composición'!B206)/100</f>
        <v>0</v>
      </c>
      <c r="D92" s="44">
        <f>($B92*'Composición'!C206)/100</f>
        <v>0</v>
      </c>
      <c r="E92" s="44">
        <f>($B92*'Composición'!D206)/100</f>
        <v>0</v>
      </c>
      <c r="F92" s="44">
        <f>($B92*'Composición'!E206)/100</f>
        <v>0</v>
      </c>
      <c r="G92" s="44">
        <f>($B92*'Composición'!F206)/100</f>
        <v>0</v>
      </c>
      <c r="H92" s="44">
        <f>($B92*'Composición'!G206)/100</f>
        <v>0</v>
      </c>
      <c r="I92" s="44">
        <f>($B92*'Composición'!H206)/100</f>
        <v>0</v>
      </c>
      <c r="J92" s="44">
        <f>($B92*'Composición'!I206)/100</f>
        <v>0</v>
      </c>
      <c r="K92" s="44">
        <f>($B92*'Composición'!J206)/100</f>
        <v>0</v>
      </c>
      <c r="L92" s="44">
        <f>($B92*'Composición'!K206)/100</f>
        <v>0</v>
      </c>
      <c r="M92" s="44">
        <f>($B92*'Composición'!L206)/100</f>
        <v>0</v>
      </c>
      <c r="N92" s="9"/>
      <c r="O92" s="9"/>
      <c r="P92" s="9"/>
      <c r="Q92" s="9"/>
      <c r="R92" s="9"/>
      <c r="S92" s="9"/>
      <c r="T92" s="9"/>
      <c r="U92" s="9"/>
      <c r="V92" s="9"/>
      <c r="W92" s="9"/>
      <c r="X92" s="9"/>
      <c r="Y92" s="9"/>
      <c r="Z92" s="9"/>
    </row>
    <row r="93" ht="14.25" customHeight="1">
      <c r="A93" s="60" t="s">
        <v>412</v>
      </c>
      <c r="B93" s="61">
        <f t="shared" ref="B93:M93" si="8">SUM(B90:B92)</f>
        <v>0</v>
      </c>
      <c r="C93" s="61">
        <f t="shared" si="8"/>
        <v>0</v>
      </c>
      <c r="D93" s="61">
        <f t="shared" si="8"/>
        <v>0</v>
      </c>
      <c r="E93" s="61">
        <f t="shared" si="8"/>
        <v>0</v>
      </c>
      <c r="F93" s="61">
        <f t="shared" si="8"/>
        <v>0</v>
      </c>
      <c r="G93" s="61">
        <f t="shared" si="8"/>
        <v>0</v>
      </c>
      <c r="H93" s="61">
        <f t="shared" si="8"/>
        <v>0</v>
      </c>
      <c r="I93" s="61">
        <f t="shared" si="8"/>
        <v>0</v>
      </c>
      <c r="J93" s="61">
        <f t="shared" si="8"/>
        <v>0</v>
      </c>
      <c r="K93" s="61">
        <f t="shared" si="8"/>
        <v>0</v>
      </c>
      <c r="L93" s="61">
        <f t="shared" si="8"/>
        <v>0</v>
      </c>
      <c r="M93" s="61">
        <f t="shared" si="8"/>
        <v>0</v>
      </c>
      <c r="N93" s="9"/>
      <c r="O93" s="9"/>
      <c r="P93" s="9"/>
      <c r="Q93" s="9"/>
      <c r="R93" s="9"/>
      <c r="S93" s="9"/>
      <c r="T93" s="9"/>
      <c r="U93" s="9"/>
      <c r="V93" s="9"/>
      <c r="W93" s="9"/>
      <c r="X93" s="9"/>
      <c r="Y93" s="9"/>
      <c r="Z93" s="9"/>
    </row>
    <row r="94" ht="14.25" customHeight="1">
      <c r="A94" s="78" t="s">
        <v>416</v>
      </c>
      <c r="B94" s="79"/>
      <c r="C94" s="79">
        <f>($B94*'Composición'!B362)/100</f>
        <v>0</v>
      </c>
      <c r="D94" s="79">
        <f>($B94*'Composición'!C362)/100</f>
        <v>0</v>
      </c>
      <c r="E94" s="79">
        <f>($B94*'Composición'!D362)/100</f>
        <v>0</v>
      </c>
      <c r="F94" s="79">
        <f>($B94*'Composición'!E362)/100</f>
        <v>0</v>
      </c>
      <c r="G94" s="79">
        <f>($B94*'Composición'!F362)/100</f>
        <v>0</v>
      </c>
      <c r="H94" s="79">
        <f>($B94*'Composición'!G362)/100</f>
        <v>0</v>
      </c>
      <c r="I94" s="79">
        <f>($B94*'Composición'!H362)/100</f>
        <v>0</v>
      </c>
      <c r="J94" s="79">
        <f>($B94*'Composición'!I362)/100</f>
        <v>0</v>
      </c>
      <c r="K94" s="79">
        <f>($B94*'Composición'!J362)/100</f>
        <v>0</v>
      </c>
      <c r="L94" s="79">
        <f>($B94*'Composición'!K362)/100</f>
        <v>0</v>
      </c>
      <c r="M94" s="79">
        <f>($B94*'Composición'!L362)/100</f>
        <v>0</v>
      </c>
      <c r="N94" s="9"/>
      <c r="O94" s="9"/>
      <c r="P94" s="9"/>
      <c r="Q94" s="9"/>
      <c r="R94" s="9"/>
      <c r="S94" s="9"/>
      <c r="T94" s="9"/>
      <c r="U94" s="9"/>
      <c r="V94" s="9"/>
      <c r="W94" s="9"/>
      <c r="X94" s="9"/>
      <c r="Y94" s="9"/>
      <c r="Z94" s="9"/>
    </row>
    <row r="95" ht="14.25" customHeight="1">
      <c r="A95" s="42" t="s">
        <v>421</v>
      </c>
      <c r="B95" s="39" t="s">
        <v>31</v>
      </c>
      <c r="C95" s="39" t="s">
        <v>2</v>
      </c>
      <c r="D95" s="39" t="s">
        <v>32</v>
      </c>
      <c r="E95" s="39" t="s">
        <v>4</v>
      </c>
      <c r="F95" s="39" t="s">
        <v>33</v>
      </c>
      <c r="G95" s="59" t="s">
        <v>6</v>
      </c>
      <c r="H95" s="39" t="s">
        <v>7</v>
      </c>
      <c r="I95" s="39" t="s">
        <v>8</v>
      </c>
      <c r="J95" s="39" t="s">
        <v>9</v>
      </c>
      <c r="K95" s="39" t="s">
        <v>35</v>
      </c>
      <c r="L95" s="39" t="s">
        <v>36</v>
      </c>
      <c r="M95" s="39" t="s">
        <v>37</v>
      </c>
      <c r="N95" s="9"/>
      <c r="O95" s="9"/>
      <c r="P95" s="9"/>
      <c r="Q95" s="9"/>
      <c r="R95" s="9"/>
      <c r="S95" s="9"/>
      <c r="T95" s="9"/>
      <c r="U95" s="9"/>
      <c r="V95" s="9"/>
      <c r="W95" s="9"/>
      <c r="X95" s="9"/>
      <c r="Y95" s="9"/>
      <c r="Z95" s="9"/>
    </row>
    <row r="96" ht="14.25" customHeight="1">
      <c r="A96" s="43" t="s">
        <v>57</v>
      </c>
      <c r="B96" s="44"/>
      <c r="C96" s="44">
        <f>($B96*'Composición'!B23)/100</f>
        <v>0</v>
      </c>
      <c r="D96" s="44">
        <f>($B96*'Composición'!C23)/100</f>
        <v>0</v>
      </c>
      <c r="E96" s="44">
        <f>($B96*'Composición'!D23)/100</f>
        <v>0</v>
      </c>
      <c r="F96" s="44">
        <f>($B96*'Composición'!E23)/100</f>
        <v>0</v>
      </c>
      <c r="G96" s="44">
        <f>($B96*'Composición'!F23)/100</f>
        <v>0</v>
      </c>
      <c r="H96" s="44">
        <f>($B96*'Composición'!G23)/100</f>
        <v>0</v>
      </c>
      <c r="I96" s="44">
        <f>($B96*'Composición'!H23)/100</f>
        <v>0</v>
      </c>
      <c r="J96" s="44">
        <f>($B96*'Composición'!I23)/100</f>
        <v>0</v>
      </c>
      <c r="K96" s="44">
        <f>($B96*'Composición'!J23)/100</f>
        <v>0</v>
      </c>
      <c r="L96" s="44">
        <f>($B96*'Composición'!K23)/100</f>
        <v>0</v>
      </c>
      <c r="M96" s="44">
        <f>($B96*'Composición'!L23)/100</f>
        <v>0</v>
      </c>
      <c r="N96" s="9"/>
      <c r="O96" s="9"/>
      <c r="P96" s="9"/>
      <c r="Q96" s="9"/>
      <c r="R96" s="9"/>
      <c r="S96" s="9"/>
      <c r="T96" s="9"/>
      <c r="U96" s="9"/>
      <c r="V96" s="9"/>
      <c r="W96" s="9"/>
      <c r="X96" s="9"/>
      <c r="Y96" s="9"/>
      <c r="Z96" s="9"/>
    </row>
    <row r="97" ht="14.25" customHeight="1">
      <c r="A97" s="43" t="s">
        <v>426</v>
      </c>
      <c r="B97" s="44"/>
      <c r="C97" s="44">
        <f>($B97*'Composición'!B320)/100</f>
        <v>0</v>
      </c>
      <c r="D97" s="44">
        <f>($B97*'Composición'!C320)/100</f>
        <v>0</v>
      </c>
      <c r="E97" s="44">
        <f>($B97*'Composición'!D320)/100</f>
        <v>0</v>
      </c>
      <c r="F97" s="44">
        <f>($B97*'Composición'!E320)/100</f>
        <v>0</v>
      </c>
      <c r="G97" s="44">
        <f>($B97*'Composición'!F320)/100</f>
        <v>0</v>
      </c>
      <c r="H97" s="44">
        <f>($B97*'Composición'!G320)/100</f>
        <v>0</v>
      </c>
      <c r="I97" s="44">
        <f>($B97*'Composición'!H320)/100</f>
        <v>0</v>
      </c>
      <c r="J97" s="44">
        <f>($B97*'Composición'!I320)/100</f>
        <v>0</v>
      </c>
      <c r="K97" s="44">
        <f>($B97*'Composición'!J320)/100</f>
        <v>0</v>
      </c>
      <c r="L97" s="44">
        <f>($B97*'Composición'!K320)/100</f>
        <v>0</v>
      </c>
      <c r="M97" s="44">
        <f>($B97*'Composición'!L320)/100</f>
        <v>0</v>
      </c>
      <c r="N97" s="9"/>
      <c r="O97" s="9"/>
      <c r="P97" s="9"/>
      <c r="Q97" s="9"/>
      <c r="R97" s="9"/>
      <c r="S97" s="9"/>
      <c r="T97" s="9"/>
      <c r="U97" s="9"/>
      <c r="V97" s="9"/>
      <c r="W97" s="9"/>
      <c r="X97" s="9"/>
      <c r="Y97" s="9"/>
      <c r="Z97" s="9"/>
    </row>
    <row r="98" ht="14.25" customHeight="1">
      <c r="A98" s="43" t="s">
        <v>250</v>
      </c>
      <c r="B98" s="44"/>
      <c r="C98" s="44">
        <f>($B98*'Composición'!B179)/100</f>
        <v>0</v>
      </c>
      <c r="D98" s="44">
        <f>($B98*'Composición'!C179)/100</f>
        <v>0</v>
      </c>
      <c r="E98" s="44">
        <f>($B98*'Composición'!D179)/100</f>
        <v>0</v>
      </c>
      <c r="F98" s="44">
        <f>($B98*'Composición'!E179)/100</f>
        <v>0</v>
      </c>
      <c r="G98" s="44">
        <f>($B98*'Composición'!F179)/100</f>
        <v>0</v>
      </c>
      <c r="H98" s="44">
        <f>($B98*'Composición'!G179)/100</f>
        <v>0</v>
      </c>
      <c r="I98" s="44">
        <f>($B98*'Composición'!H179)/100</f>
        <v>0</v>
      </c>
      <c r="J98" s="44">
        <f>($B98*'Composición'!I179)/100</f>
        <v>0</v>
      </c>
      <c r="K98" s="44">
        <f>($B98*'Composición'!J179)/100</f>
        <v>0</v>
      </c>
      <c r="L98" s="44">
        <f>($B98*'Composición'!K179)/100</f>
        <v>0</v>
      </c>
      <c r="M98" s="44">
        <f>($B98*'Composición'!L179)/100</f>
        <v>0</v>
      </c>
      <c r="N98" s="9"/>
      <c r="O98" s="9"/>
      <c r="P98" s="9"/>
      <c r="Q98" s="9"/>
      <c r="R98" s="9"/>
      <c r="S98" s="9"/>
      <c r="T98" s="9"/>
      <c r="U98" s="9"/>
      <c r="V98" s="9"/>
      <c r="W98" s="9"/>
      <c r="X98" s="9"/>
      <c r="Y98" s="9"/>
      <c r="Z98" s="9"/>
    </row>
    <row r="99" ht="14.25" customHeight="1">
      <c r="A99" s="60" t="s">
        <v>438</v>
      </c>
      <c r="B99" s="61">
        <f t="shared" ref="B99:M99" si="9">SUM(B96:B98)</f>
        <v>0</v>
      </c>
      <c r="C99" s="61">
        <f t="shared" si="9"/>
        <v>0</v>
      </c>
      <c r="D99" s="61">
        <f t="shared" si="9"/>
        <v>0</v>
      </c>
      <c r="E99" s="61">
        <f t="shared" si="9"/>
        <v>0</v>
      </c>
      <c r="F99" s="61">
        <f t="shared" si="9"/>
        <v>0</v>
      </c>
      <c r="G99" s="61">
        <f t="shared" si="9"/>
        <v>0</v>
      </c>
      <c r="H99" s="61">
        <f t="shared" si="9"/>
        <v>0</v>
      </c>
      <c r="I99" s="61">
        <f t="shared" si="9"/>
        <v>0</v>
      </c>
      <c r="J99" s="61">
        <f t="shared" si="9"/>
        <v>0</v>
      </c>
      <c r="K99" s="61">
        <f t="shared" si="9"/>
        <v>0</v>
      </c>
      <c r="L99" s="61">
        <f t="shared" si="9"/>
        <v>0</v>
      </c>
      <c r="M99" s="61">
        <f t="shared" si="9"/>
        <v>0</v>
      </c>
      <c r="N99" s="9"/>
      <c r="O99" s="9"/>
      <c r="P99" s="9"/>
      <c r="Q99" s="9"/>
      <c r="R99" s="9"/>
      <c r="S99" s="9"/>
      <c r="T99" s="9"/>
      <c r="U99" s="9"/>
      <c r="V99" s="9"/>
      <c r="W99" s="9"/>
      <c r="X99" s="9"/>
      <c r="Y99" s="9"/>
      <c r="Z99" s="9"/>
    </row>
    <row r="100" ht="14.25" customHeight="1">
      <c r="A100" s="42" t="s">
        <v>441</v>
      </c>
      <c r="B100" s="39" t="s">
        <v>31</v>
      </c>
      <c r="C100" s="39" t="s">
        <v>2</v>
      </c>
      <c r="D100" s="39" t="s">
        <v>32</v>
      </c>
      <c r="E100" s="39" t="s">
        <v>4</v>
      </c>
      <c r="F100" s="39" t="s">
        <v>33</v>
      </c>
      <c r="G100" s="59" t="s">
        <v>6</v>
      </c>
      <c r="H100" s="39" t="s">
        <v>7</v>
      </c>
      <c r="I100" s="39" t="s">
        <v>8</v>
      </c>
      <c r="J100" s="39" t="s">
        <v>9</v>
      </c>
      <c r="K100" s="39" t="s">
        <v>35</v>
      </c>
      <c r="L100" s="39" t="s">
        <v>36</v>
      </c>
      <c r="M100" s="39" t="s">
        <v>37</v>
      </c>
      <c r="N100" s="9"/>
      <c r="O100" s="9"/>
      <c r="P100" s="9"/>
      <c r="Q100" s="9"/>
      <c r="R100" s="9"/>
      <c r="S100" s="9"/>
      <c r="T100" s="9"/>
      <c r="U100" s="9"/>
      <c r="V100" s="9"/>
      <c r="W100" s="9"/>
      <c r="X100" s="9"/>
      <c r="Y100" s="9"/>
      <c r="Z100" s="9"/>
    </row>
    <row r="101" ht="14.25" customHeight="1">
      <c r="A101" s="43" t="s">
        <v>443</v>
      </c>
      <c r="B101" s="44"/>
      <c r="C101" s="44">
        <f>($B101*'Composición'!B161)/100</f>
        <v>0</v>
      </c>
      <c r="D101" s="44">
        <f>($B101*'Composición'!C161)/100</f>
        <v>0</v>
      </c>
      <c r="E101" s="44">
        <f>($B101*'Composición'!D161)/100</f>
        <v>0</v>
      </c>
      <c r="F101" s="44">
        <f>($B101*'Composición'!E161)/100</f>
        <v>0</v>
      </c>
      <c r="G101" s="44">
        <f>($B101*'Composición'!F161)/100</f>
        <v>0</v>
      </c>
      <c r="H101" s="44">
        <f>($B101*'Composición'!G161)/100</f>
        <v>0</v>
      </c>
      <c r="I101" s="44">
        <f>($B101*'Composición'!H161)/100</f>
        <v>0</v>
      </c>
      <c r="J101" s="44">
        <f>($B101*'Composición'!I161)/100</f>
        <v>0</v>
      </c>
      <c r="K101" s="44">
        <f>($B101*'Composición'!J161)/100</f>
        <v>0</v>
      </c>
      <c r="L101" s="44">
        <f>($B101*'Composición'!K161)/100</f>
        <v>0</v>
      </c>
      <c r="M101" s="44">
        <f>($B101*'Composición'!L161)/100</f>
        <v>0</v>
      </c>
      <c r="N101" s="9"/>
      <c r="O101" s="9"/>
      <c r="P101" s="9"/>
      <c r="Q101" s="9"/>
      <c r="R101" s="9"/>
      <c r="S101" s="9"/>
      <c r="T101" s="9"/>
      <c r="U101" s="9"/>
      <c r="V101" s="9"/>
      <c r="W101" s="9"/>
      <c r="X101" s="9"/>
      <c r="Y101" s="9"/>
      <c r="Z101" s="9"/>
    </row>
    <row r="102" ht="14.25" customHeight="1">
      <c r="A102" s="43" t="s">
        <v>414</v>
      </c>
      <c r="B102" s="44"/>
      <c r="C102" s="44">
        <f>($B102*'Composición'!B310)/100</f>
        <v>0</v>
      </c>
      <c r="D102" s="44">
        <f>($B102*'Composición'!C310)/100</f>
        <v>0</v>
      </c>
      <c r="E102" s="44">
        <f>($B102*'Composición'!D310)/100</f>
        <v>0</v>
      </c>
      <c r="F102" s="44">
        <f>($B102*'Composición'!E310)/100</f>
        <v>0</v>
      </c>
      <c r="G102" s="44">
        <f>($B102*'Composición'!F310)/100</f>
        <v>0</v>
      </c>
      <c r="H102" s="44">
        <f>($B102*'Composición'!G310)/100</f>
        <v>0</v>
      </c>
      <c r="I102" s="44">
        <f>($B102*'Composición'!H310)/100</f>
        <v>0</v>
      </c>
      <c r="J102" s="44">
        <f>($B102*'Composición'!I310)/100</f>
        <v>0</v>
      </c>
      <c r="K102" s="44">
        <f>($B102*'Composición'!J310)/100</f>
        <v>0</v>
      </c>
      <c r="L102" s="44">
        <f>($B102*'Composición'!K162)/100</f>
        <v>0</v>
      </c>
      <c r="M102" s="44">
        <f>($B102*'Composición'!L162)/100</f>
        <v>0</v>
      </c>
      <c r="N102" s="9"/>
      <c r="O102" s="9"/>
      <c r="P102" s="9"/>
      <c r="Q102" s="9"/>
      <c r="R102" s="9"/>
      <c r="S102" s="9"/>
      <c r="T102" s="9"/>
      <c r="U102" s="9"/>
      <c r="V102" s="9"/>
      <c r="W102" s="9"/>
      <c r="X102" s="9"/>
      <c r="Y102" s="9"/>
      <c r="Z102" s="9"/>
    </row>
    <row r="103" ht="14.25" customHeight="1">
      <c r="A103" s="43" t="s">
        <v>452</v>
      </c>
      <c r="B103" s="44"/>
      <c r="C103" s="44">
        <f>($B103*'Composición'!B162)/100</f>
        <v>0</v>
      </c>
      <c r="D103" s="44">
        <f>($B103*'Composición'!C162)/100</f>
        <v>0</v>
      </c>
      <c r="E103" s="44">
        <f>($B103*'Composición'!D162)/100</f>
        <v>0</v>
      </c>
      <c r="F103" s="44">
        <f>($B103*'Composición'!E162)/100</f>
        <v>0</v>
      </c>
      <c r="G103" s="44">
        <f>($B103*'Composición'!F162)/100</f>
        <v>0</v>
      </c>
      <c r="H103" s="44">
        <f>($B103*'Composición'!G162)/100</f>
        <v>0</v>
      </c>
      <c r="I103" s="44">
        <f>($B103*'Composición'!H162)/100</f>
        <v>0</v>
      </c>
      <c r="J103" s="44">
        <f>($B103*'Composición'!I162)/100</f>
        <v>0</v>
      </c>
      <c r="K103" s="44">
        <f>($B103*'Composición'!J162)/100</f>
        <v>0</v>
      </c>
      <c r="L103" s="44">
        <f>($B103*'Composición'!K163)/100</f>
        <v>0</v>
      </c>
      <c r="M103" s="44">
        <f>($B103*'Composición'!L163)/100</f>
        <v>0</v>
      </c>
      <c r="N103" s="9"/>
      <c r="O103" s="9"/>
      <c r="P103" s="9"/>
      <c r="Q103" s="9"/>
      <c r="R103" s="9"/>
      <c r="S103" s="9"/>
      <c r="T103" s="9"/>
      <c r="U103" s="9"/>
      <c r="V103" s="9"/>
      <c r="W103" s="9"/>
      <c r="X103" s="9"/>
      <c r="Y103" s="9"/>
      <c r="Z103" s="9"/>
    </row>
    <row r="104" ht="14.25" customHeight="1">
      <c r="A104" s="43" t="s">
        <v>305</v>
      </c>
      <c r="B104" s="44"/>
      <c r="C104" s="44">
        <f>($B104*'Composición'!B222)/100</f>
        <v>0</v>
      </c>
      <c r="D104" s="44">
        <f>($B104*'Composición'!C222)/100</f>
        <v>0</v>
      </c>
      <c r="E104" s="44">
        <f>($B104*'Composición'!D222)/100</f>
        <v>0</v>
      </c>
      <c r="F104" s="44">
        <f>($B104*'Composición'!E222)/100</f>
        <v>0</v>
      </c>
      <c r="G104" s="44">
        <f>($B104*'Composición'!F222)/100</f>
        <v>0</v>
      </c>
      <c r="H104" s="44">
        <f>($B104*'Composición'!G222)/100</f>
        <v>0</v>
      </c>
      <c r="I104" s="44">
        <f>($B104*'Composición'!H222)/100</f>
        <v>0</v>
      </c>
      <c r="J104" s="44">
        <f>($B104*'Composición'!I222)/100</f>
        <v>0</v>
      </c>
      <c r="K104" s="44">
        <f>($B104*'Composición'!J222)/100</f>
        <v>0</v>
      </c>
      <c r="L104" s="44">
        <f>($B104*'Composición'!K164)/100</f>
        <v>0</v>
      </c>
      <c r="M104" s="44">
        <f>($B104*'Composición'!L164)/100</f>
        <v>0</v>
      </c>
      <c r="N104" s="9"/>
      <c r="O104" s="9"/>
      <c r="P104" s="9"/>
      <c r="Q104" s="9"/>
      <c r="R104" s="9"/>
      <c r="S104" s="9"/>
      <c r="T104" s="9"/>
      <c r="U104" s="9"/>
      <c r="V104" s="9"/>
      <c r="W104" s="9"/>
      <c r="X104" s="9"/>
      <c r="Y104" s="9"/>
      <c r="Z104" s="9"/>
    </row>
    <row r="105" ht="14.25" customHeight="1">
      <c r="A105" s="60" t="s">
        <v>461</v>
      </c>
      <c r="B105" s="61">
        <f t="shared" ref="B105:M105" si="10">SUM(B101:B104)</f>
        <v>0</v>
      </c>
      <c r="C105" s="61">
        <f t="shared" si="10"/>
        <v>0</v>
      </c>
      <c r="D105" s="61">
        <f t="shared" si="10"/>
        <v>0</v>
      </c>
      <c r="E105" s="61">
        <f t="shared" si="10"/>
        <v>0</v>
      </c>
      <c r="F105" s="61">
        <f t="shared" si="10"/>
        <v>0</v>
      </c>
      <c r="G105" s="61">
        <f t="shared" si="10"/>
        <v>0</v>
      </c>
      <c r="H105" s="61">
        <f t="shared" si="10"/>
        <v>0</v>
      </c>
      <c r="I105" s="61">
        <f t="shared" si="10"/>
        <v>0</v>
      </c>
      <c r="J105" s="61">
        <f t="shared" si="10"/>
        <v>0</v>
      </c>
      <c r="K105" s="61">
        <f t="shared" si="10"/>
        <v>0</v>
      </c>
      <c r="L105" s="61">
        <f t="shared" si="10"/>
        <v>0</v>
      </c>
      <c r="M105" s="61">
        <f t="shared" si="10"/>
        <v>0</v>
      </c>
      <c r="N105" s="9"/>
      <c r="O105" s="9"/>
      <c r="P105" s="9"/>
      <c r="Q105" s="9"/>
      <c r="R105" s="9"/>
      <c r="S105" s="9"/>
      <c r="T105" s="9"/>
      <c r="U105" s="9"/>
      <c r="V105" s="9"/>
      <c r="W105" s="9"/>
      <c r="X105" s="9"/>
      <c r="Y105" s="9"/>
      <c r="Z105" s="9"/>
    </row>
    <row r="106" ht="14.25" customHeight="1">
      <c r="A106" s="42" t="s">
        <v>464</v>
      </c>
      <c r="B106" s="39" t="s">
        <v>31</v>
      </c>
      <c r="C106" s="39" t="s">
        <v>2</v>
      </c>
      <c r="D106" s="39" t="s">
        <v>32</v>
      </c>
      <c r="E106" s="39" t="s">
        <v>4</v>
      </c>
      <c r="F106" s="39" t="s">
        <v>33</v>
      </c>
      <c r="G106" s="59" t="s">
        <v>6</v>
      </c>
      <c r="H106" s="39" t="s">
        <v>7</v>
      </c>
      <c r="I106" s="39" t="s">
        <v>8</v>
      </c>
      <c r="J106" s="39" t="s">
        <v>9</v>
      </c>
      <c r="K106" s="39" t="s">
        <v>35</v>
      </c>
      <c r="L106" s="39" t="s">
        <v>36</v>
      </c>
      <c r="M106" s="39" t="s">
        <v>37</v>
      </c>
      <c r="N106" s="9"/>
      <c r="O106" s="9"/>
      <c r="P106" s="9"/>
      <c r="Q106" s="9"/>
      <c r="R106" s="9"/>
      <c r="S106" s="9"/>
      <c r="T106" s="9"/>
      <c r="U106" s="9"/>
      <c r="V106" s="9"/>
      <c r="W106" s="9"/>
      <c r="X106" s="9"/>
      <c r="Y106" s="9"/>
      <c r="Z106" s="9"/>
    </row>
    <row r="107" ht="14.25" customHeight="1">
      <c r="A107" s="43" t="s">
        <v>286</v>
      </c>
      <c r="B107" s="44"/>
      <c r="C107" s="44">
        <f>($B107*'Composición'!B208)/100</f>
        <v>0</v>
      </c>
      <c r="D107" s="44">
        <f>($B107*'Composición'!C208)/100</f>
        <v>0</v>
      </c>
      <c r="E107" s="44">
        <f>($B107*'Composición'!D208)/100</f>
        <v>0</v>
      </c>
      <c r="F107" s="44">
        <f>($B107*'Composición'!E208)/100</f>
        <v>0</v>
      </c>
      <c r="G107" s="44">
        <f>($B107*'Composición'!F208)/100</f>
        <v>0</v>
      </c>
      <c r="H107" s="44">
        <f>($B107*'Composición'!G208)/100</f>
        <v>0</v>
      </c>
      <c r="I107" s="44">
        <f>($B107*'Composición'!H208)/100</f>
        <v>0</v>
      </c>
      <c r="J107" s="44">
        <f>($B107*'Composición'!I208)/100</f>
        <v>0</v>
      </c>
      <c r="K107" s="44">
        <f>($B107*'Composición'!J208)/100</f>
        <v>0</v>
      </c>
      <c r="L107" s="44">
        <f>($B107*'Composición'!K208)/100</f>
        <v>0</v>
      </c>
      <c r="M107" s="44">
        <f>($B107*'Composición'!L208)/100</f>
        <v>0</v>
      </c>
      <c r="N107" s="9"/>
      <c r="O107" s="9"/>
      <c r="P107" s="9"/>
      <c r="Q107" s="9"/>
      <c r="R107" s="9"/>
      <c r="S107" s="9"/>
      <c r="T107" s="9"/>
      <c r="U107" s="9"/>
      <c r="V107" s="9"/>
      <c r="W107" s="9"/>
      <c r="X107" s="9"/>
      <c r="Y107" s="9"/>
      <c r="Z107" s="9"/>
    </row>
    <row r="108" ht="14.25" customHeight="1">
      <c r="A108" s="43" t="s">
        <v>285</v>
      </c>
      <c r="B108" s="44"/>
      <c r="C108" s="44">
        <f>($B108*'Composición'!B207)/100</f>
        <v>0</v>
      </c>
      <c r="D108" s="44">
        <f>($B108*'Composición'!C207)/100</f>
        <v>0</v>
      </c>
      <c r="E108" s="44">
        <f>($B108*'Composición'!D207)/100</f>
        <v>0</v>
      </c>
      <c r="F108" s="44">
        <f>($B108*'Composición'!E207)/100</f>
        <v>0</v>
      </c>
      <c r="G108" s="44">
        <f>($B108*'Composición'!F207)/100</f>
        <v>0</v>
      </c>
      <c r="H108" s="44">
        <f>($B108*'Composición'!G207)/100</f>
        <v>0</v>
      </c>
      <c r="I108" s="44">
        <f>($B108*'Composición'!H207)/100</f>
        <v>0</v>
      </c>
      <c r="J108" s="44">
        <f>($B108*'Composición'!I207)/100</f>
        <v>0</v>
      </c>
      <c r="K108" s="44">
        <f>($B108*'Composición'!J207)/100</f>
        <v>0</v>
      </c>
      <c r="L108" s="44">
        <f>($B108*'Composición'!K207)/100</f>
        <v>0</v>
      </c>
      <c r="M108" s="44">
        <f>($B108*'Composición'!L207)/100</f>
        <v>0</v>
      </c>
      <c r="N108" s="9"/>
      <c r="O108" s="9"/>
      <c r="P108" s="9"/>
      <c r="Q108" s="9"/>
      <c r="R108" s="9"/>
      <c r="S108" s="9"/>
      <c r="T108" s="9"/>
      <c r="U108" s="9"/>
      <c r="V108" s="9"/>
      <c r="W108" s="9"/>
      <c r="X108" s="9"/>
      <c r="Y108" s="9"/>
      <c r="Z108" s="9"/>
    </row>
    <row r="109" ht="14.25" customHeight="1">
      <c r="A109" s="43" t="s">
        <v>288</v>
      </c>
      <c r="B109" s="44"/>
      <c r="C109" s="44">
        <f>($B109*'Composición'!B209)/100</f>
        <v>0</v>
      </c>
      <c r="D109" s="44">
        <f>($B109*'Composición'!C209)/100</f>
        <v>0</v>
      </c>
      <c r="E109" s="44">
        <f>($B109*'Composición'!D209)/100</f>
        <v>0</v>
      </c>
      <c r="F109" s="44">
        <f>($B109*'Composición'!E209)/100</f>
        <v>0</v>
      </c>
      <c r="G109" s="44">
        <f>($B109*'Composición'!F209)/100</f>
        <v>0</v>
      </c>
      <c r="H109" s="44">
        <f>($B109*'Composición'!G209)/100</f>
        <v>0</v>
      </c>
      <c r="I109" s="44">
        <f>($B109*'Composición'!H209)/100</f>
        <v>0</v>
      </c>
      <c r="J109" s="44">
        <f>($B109*'Composición'!I209)/100</f>
        <v>0</v>
      </c>
      <c r="K109" s="44">
        <f>($B109*'Composición'!J209)/100</f>
        <v>0</v>
      </c>
      <c r="L109" s="44">
        <f>($B109*'Composición'!K209)/100</f>
        <v>0</v>
      </c>
      <c r="M109" s="44">
        <f>($B109*'Composición'!L209)/100</f>
        <v>0</v>
      </c>
      <c r="N109" s="9"/>
      <c r="O109" s="9"/>
      <c r="P109" s="9"/>
      <c r="Q109" s="9"/>
      <c r="R109" s="9"/>
      <c r="S109" s="9"/>
      <c r="T109" s="9"/>
      <c r="U109" s="9"/>
      <c r="V109" s="9"/>
      <c r="W109" s="9"/>
      <c r="X109" s="9"/>
      <c r="Y109" s="9"/>
      <c r="Z109" s="9"/>
    </row>
    <row r="110" ht="14.25" customHeight="1">
      <c r="A110" s="43" t="s">
        <v>153</v>
      </c>
      <c r="B110" s="44"/>
      <c r="C110" s="44">
        <f>($B110*'Composición'!B99)/100</f>
        <v>0</v>
      </c>
      <c r="D110" s="44">
        <f>($B110*'Composición'!C99)/100</f>
        <v>0</v>
      </c>
      <c r="E110" s="44">
        <f>($B110*'Composición'!D99)/100</f>
        <v>0</v>
      </c>
      <c r="F110" s="44">
        <f>($B110*'Composición'!E99)/100</f>
        <v>0</v>
      </c>
      <c r="G110" s="44">
        <f>($B110*'Composición'!F99)/100</f>
        <v>0</v>
      </c>
      <c r="H110" s="44">
        <f>($B110*'Composición'!G99)/100</f>
        <v>0</v>
      </c>
      <c r="I110" s="44">
        <f>($B110*'Composición'!H99)/100</f>
        <v>0</v>
      </c>
      <c r="J110" s="44">
        <f>($B110*'Composición'!I99)/100</f>
        <v>0</v>
      </c>
      <c r="K110" s="44">
        <f>($B110*'Composición'!J99)/100</f>
        <v>0</v>
      </c>
      <c r="L110" s="44">
        <f>($B110*'Composición'!K99)/100</f>
        <v>0</v>
      </c>
      <c r="M110" s="44">
        <f>($B110*'Composición'!L99)/100</f>
        <v>0</v>
      </c>
      <c r="N110" s="9"/>
      <c r="O110" s="9"/>
      <c r="P110" s="9"/>
      <c r="Q110" s="9"/>
      <c r="R110" s="9"/>
      <c r="S110" s="9"/>
      <c r="T110" s="9"/>
      <c r="U110" s="9"/>
      <c r="V110" s="9"/>
      <c r="W110" s="9"/>
      <c r="X110" s="9"/>
      <c r="Y110" s="9"/>
      <c r="Z110" s="9"/>
    </row>
    <row r="111" ht="14.25" customHeight="1">
      <c r="A111" s="43" t="s">
        <v>432</v>
      </c>
      <c r="B111" s="44"/>
      <c r="C111" s="44">
        <f>($B111*'Composición'!B326)/100</f>
        <v>0</v>
      </c>
      <c r="D111" s="44">
        <f>($B111*'Composición'!C326)/100</f>
        <v>0</v>
      </c>
      <c r="E111" s="44">
        <f>($B111*'Composición'!D326)/100</f>
        <v>0</v>
      </c>
      <c r="F111" s="44">
        <f>($B111*'Composición'!E326)/100</f>
        <v>0</v>
      </c>
      <c r="G111" s="44">
        <f>($B111*'Composición'!F326)/100</f>
        <v>0</v>
      </c>
      <c r="H111" s="44">
        <f>($B111*'Composición'!G326)/100</f>
        <v>0</v>
      </c>
      <c r="I111" s="44">
        <f>($B111*'Composición'!H326)/100</f>
        <v>0</v>
      </c>
      <c r="J111" s="44">
        <f>($B111*'Composición'!I326)/100</f>
        <v>0</v>
      </c>
      <c r="K111" s="44">
        <f>($B111*'Composición'!J326)/100</f>
        <v>0</v>
      </c>
      <c r="L111" s="44">
        <f>($B111*'Composición'!K326)/100</f>
        <v>0</v>
      </c>
      <c r="M111" s="44">
        <f>($B111*'Composición'!L326)/100</f>
        <v>0</v>
      </c>
      <c r="N111" s="9"/>
      <c r="O111" s="9"/>
      <c r="P111" s="9"/>
      <c r="Q111" s="9"/>
      <c r="R111" s="9"/>
      <c r="S111" s="9"/>
      <c r="T111" s="9"/>
      <c r="U111" s="9"/>
      <c r="V111" s="9"/>
      <c r="W111" s="9"/>
      <c r="X111" s="9"/>
      <c r="Y111" s="9"/>
      <c r="Z111" s="9"/>
    </row>
    <row r="112" ht="14.25" customHeight="1">
      <c r="A112" s="43" t="s">
        <v>191</v>
      </c>
      <c r="B112" s="44"/>
      <c r="C112" s="44">
        <f>($B112*'Composición'!B130)/100</f>
        <v>0</v>
      </c>
      <c r="D112" s="44">
        <f>($B112*'Composición'!C130)/100</f>
        <v>0</v>
      </c>
      <c r="E112" s="44">
        <f>($B112*'Composición'!D130)/100</f>
        <v>0</v>
      </c>
      <c r="F112" s="44">
        <f>($B112*'Composición'!E130)/100</f>
        <v>0</v>
      </c>
      <c r="G112" s="44">
        <f>($B112*'Composición'!F130)/100</f>
        <v>0</v>
      </c>
      <c r="H112" s="44">
        <f>($B112*'Composición'!G130)/100</f>
        <v>0</v>
      </c>
      <c r="I112" s="44">
        <f>($B112*'Composición'!H130)/100</f>
        <v>0</v>
      </c>
      <c r="J112" s="44">
        <f>($B112*'Composición'!I130)/100</f>
        <v>0</v>
      </c>
      <c r="K112" s="44">
        <f>($B112*'Composición'!J130)/100</f>
        <v>0</v>
      </c>
      <c r="L112" s="44">
        <f>($B112*'Composición'!K130)/100</f>
        <v>0</v>
      </c>
      <c r="M112" s="44">
        <f>($B112*'Composición'!L130)/100</f>
        <v>0</v>
      </c>
      <c r="N112" s="9"/>
      <c r="O112" s="9"/>
      <c r="P112" s="9"/>
      <c r="Q112" s="9"/>
      <c r="R112" s="9"/>
      <c r="S112" s="9"/>
      <c r="T112" s="9"/>
      <c r="U112" s="9"/>
      <c r="V112" s="9"/>
      <c r="W112" s="9"/>
      <c r="X112" s="9"/>
      <c r="Y112" s="9"/>
      <c r="Z112" s="9"/>
    </row>
    <row r="113" ht="14.25" customHeight="1">
      <c r="A113" s="43" t="s">
        <v>195</v>
      </c>
      <c r="B113" s="44"/>
      <c r="C113" s="44">
        <f>($B113*'Composición'!B133)/100</f>
        <v>0</v>
      </c>
      <c r="D113" s="44">
        <f>($B113*'Composición'!C133)/100</f>
        <v>0</v>
      </c>
      <c r="E113" s="44">
        <f>($B113*'Composición'!D133)/100</f>
        <v>0</v>
      </c>
      <c r="F113" s="44">
        <f>($B113*'Composición'!E133)/100</f>
        <v>0</v>
      </c>
      <c r="G113" s="44">
        <f>($B113*'Composición'!F133)/100</f>
        <v>0</v>
      </c>
      <c r="H113" s="44">
        <f>($B113*'Composición'!G133)/100</f>
        <v>0</v>
      </c>
      <c r="I113" s="44">
        <f>($B113*'Composición'!H133)/100</f>
        <v>0</v>
      </c>
      <c r="J113" s="44">
        <f>($B113*'Composición'!I133)/100</f>
        <v>0</v>
      </c>
      <c r="K113" s="44">
        <f>($B113*'Composición'!J133)/100</f>
        <v>0</v>
      </c>
      <c r="L113" s="44">
        <f>($B113*'Composición'!K133)/100</f>
        <v>0</v>
      </c>
      <c r="M113" s="44">
        <f>($B113*'Composición'!L133)/100</f>
        <v>0</v>
      </c>
      <c r="N113" s="9"/>
      <c r="O113" s="9"/>
      <c r="P113" s="9"/>
      <c r="Q113" s="9"/>
      <c r="R113" s="9"/>
      <c r="S113" s="9"/>
      <c r="T113" s="9"/>
      <c r="U113" s="9"/>
      <c r="V113" s="9"/>
      <c r="W113" s="9"/>
      <c r="X113" s="9"/>
      <c r="Y113" s="9"/>
      <c r="Z113" s="9"/>
    </row>
    <row r="114" ht="14.25" customHeight="1">
      <c r="A114" s="43" t="s">
        <v>196</v>
      </c>
      <c r="B114" s="44"/>
      <c r="C114" s="44">
        <f>($B114*'Composición'!B134)/100</f>
        <v>0</v>
      </c>
      <c r="D114" s="44">
        <f>($B114*'Composición'!C134)/100</f>
        <v>0</v>
      </c>
      <c r="E114" s="44">
        <f>($B114*'Composición'!D134)/100</f>
        <v>0</v>
      </c>
      <c r="F114" s="44">
        <f>($B114*'Composición'!E134)/100</f>
        <v>0</v>
      </c>
      <c r="G114" s="44">
        <f>($B114*'Composición'!F134)/100</f>
        <v>0</v>
      </c>
      <c r="H114" s="44">
        <f>($B114*'Composición'!G134)/100</f>
        <v>0</v>
      </c>
      <c r="I114" s="44">
        <f>($B114*'Composición'!H134)/100</f>
        <v>0</v>
      </c>
      <c r="J114" s="44">
        <f>($B114*'Composición'!I134)/100</f>
        <v>0</v>
      </c>
      <c r="K114" s="44">
        <f>($B114*'Composición'!J134)/100</f>
        <v>0</v>
      </c>
      <c r="L114" s="44">
        <f>($B114*'Composición'!K134)/100</f>
        <v>0</v>
      </c>
      <c r="M114" s="44">
        <f>($B114*'Composición'!L134)/100</f>
        <v>0</v>
      </c>
      <c r="N114" s="9"/>
      <c r="O114" s="9"/>
      <c r="P114" s="9"/>
      <c r="Q114" s="9"/>
      <c r="R114" s="9"/>
      <c r="S114" s="9"/>
      <c r="T114" s="9"/>
      <c r="U114" s="9"/>
      <c r="V114" s="9"/>
      <c r="W114" s="9"/>
      <c r="X114" s="9"/>
      <c r="Y114" s="9"/>
      <c r="Z114" s="9"/>
    </row>
    <row r="115" ht="14.25" customHeight="1">
      <c r="A115" s="43" t="s">
        <v>197</v>
      </c>
      <c r="B115" s="44"/>
      <c r="C115" s="44">
        <f>($B115*'Composición'!B135)/100</f>
        <v>0</v>
      </c>
      <c r="D115" s="44">
        <f>($B115*'Composición'!C135)/100</f>
        <v>0</v>
      </c>
      <c r="E115" s="44">
        <f>($B115*'Composición'!D135)/100</f>
        <v>0</v>
      </c>
      <c r="F115" s="44">
        <f>($B115*'Composición'!E135)/100</f>
        <v>0</v>
      </c>
      <c r="G115" s="44">
        <f>($B115*'Composición'!F135)/100</f>
        <v>0</v>
      </c>
      <c r="H115" s="44">
        <f>($B115*'Composición'!G135)/100</f>
        <v>0</v>
      </c>
      <c r="I115" s="44">
        <f>($B115*'Composición'!H135)/100</f>
        <v>0</v>
      </c>
      <c r="J115" s="44">
        <f>($B115*'Composición'!I135)/100</f>
        <v>0</v>
      </c>
      <c r="K115" s="44">
        <f>($B115*'Composición'!J135)/100</f>
        <v>0</v>
      </c>
      <c r="L115" s="44">
        <f>($B115*'Composición'!K135)/100</f>
        <v>0</v>
      </c>
      <c r="M115" s="44">
        <f>($B115*'Composición'!L135)/100</f>
        <v>0</v>
      </c>
      <c r="N115" s="9"/>
      <c r="O115" s="9"/>
      <c r="P115" s="9"/>
      <c r="Q115" s="9"/>
      <c r="R115" s="9"/>
      <c r="S115" s="9"/>
      <c r="T115" s="9"/>
      <c r="U115" s="9"/>
      <c r="V115" s="9"/>
      <c r="W115" s="9"/>
      <c r="X115" s="9"/>
      <c r="Y115" s="9"/>
      <c r="Z115" s="9"/>
    </row>
    <row r="116" ht="14.25" customHeight="1">
      <c r="A116" s="43" t="s">
        <v>492</v>
      </c>
      <c r="B116" s="44"/>
      <c r="C116" s="44">
        <f>($B116*'Composición'!B348)/100</f>
        <v>0</v>
      </c>
      <c r="D116" s="44">
        <f>($B116*'Composición'!C348)/100</f>
        <v>0</v>
      </c>
      <c r="E116" s="44">
        <f>($B116*'Composición'!D348)/100</f>
        <v>0</v>
      </c>
      <c r="F116" s="44">
        <f>($B116*'Composición'!E348)/100</f>
        <v>0</v>
      </c>
      <c r="G116" s="44">
        <f>($B116*'Composición'!F348)/100</f>
        <v>0</v>
      </c>
      <c r="H116" s="44">
        <f>($B116*'Composición'!G348)/100</f>
        <v>0</v>
      </c>
      <c r="I116" s="44">
        <f>($B116*'Composición'!H348)/100</f>
        <v>0</v>
      </c>
      <c r="J116" s="44">
        <f>($B116*'Composición'!I348)/100</f>
        <v>0</v>
      </c>
      <c r="K116" s="44">
        <f>($B116*'Composición'!J348)/100</f>
        <v>0</v>
      </c>
      <c r="L116" s="44">
        <f>($B116*'Composición'!K348)/100</f>
        <v>0</v>
      </c>
      <c r="M116" s="44">
        <f>($B116*'Composición'!L348)/100</f>
        <v>0</v>
      </c>
      <c r="N116" s="9"/>
      <c r="O116" s="9"/>
      <c r="P116" s="9"/>
      <c r="Q116" s="9"/>
      <c r="R116" s="9"/>
      <c r="S116" s="9"/>
      <c r="T116" s="9"/>
      <c r="U116" s="9"/>
      <c r="V116" s="9"/>
      <c r="W116" s="9"/>
      <c r="X116" s="9"/>
      <c r="Y116" s="9"/>
      <c r="Z116" s="9"/>
    </row>
    <row r="117" ht="14.25" customHeight="1">
      <c r="A117" s="60" t="s">
        <v>495</v>
      </c>
      <c r="B117" s="61">
        <f t="shared" ref="B117:M117" si="11">SUM(B107:B116)</f>
        <v>0</v>
      </c>
      <c r="C117" s="61">
        <f t="shared" si="11"/>
        <v>0</v>
      </c>
      <c r="D117" s="61">
        <f t="shared" si="11"/>
        <v>0</v>
      </c>
      <c r="E117" s="61">
        <f t="shared" si="11"/>
        <v>0</v>
      </c>
      <c r="F117" s="61">
        <f t="shared" si="11"/>
        <v>0</v>
      </c>
      <c r="G117" s="61">
        <f t="shared" si="11"/>
        <v>0</v>
      </c>
      <c r="H117" s="61">
        <f t="shared" si="11"/>
        <v>0</v>
      </c>
      <c r="I117" s="61">
        <f t="shared" si="11"/>
        <v>0</v>
      </c>
      <c r="J117" s="61">
        <f t="shared" si="11"/>
        <v>0</v>
      </c>
      <c r="K117" s="61">
        <f t="shared" si="11"/>
        <v>0</v>
      </c>
      <c r="L117" s="61">
        <f t="shared" si="11"/>
        <v>0</v>
      </c>
      <c r="M117" s="61">
        <f t="shared" si="11"/>
        <v>0</v>
      </c>
      <c r="N117" s="9"/>
      <c r="O117" s="9"/>
      <c r="P117" s="9"/>
      <c r="Q117" s="9"/>
      <c r="R117" s="9"/>
      <c r="S117" s="9"/>
      <c r="T117" s="9"/>
      <c r="U117" s="9"/>
      <c r="V117" s="9"/>
      <c r="W117" s="9"/>
      <c r="X117" s="9"/>
      <c r="Y117" s="9"/>
      <c r="Z117" s="9"/>
    </row>
    <row r="118" ht="14.25" customHeight="1">
      <c r="A118" s="42" t="s">
        <v>497</v>
      </c>
      <c r="B118" s="39" t="s">
        <v>31</v>
      </c>
      <c r="C118" s="39" t="s">
        <v>2</v>
      </c>
      <c r="D118" s="39" t="s">
        <v>32</v>
      </c>
      <c r="E118" s="39" t="s">
        <v>4</v>
      </c>
      <c r="F118" s="39" t="s">
        <v>33</v>
      </c>
      <c r="G118" s="59" t="s">
        <v>6</v>
      </c>
      <c r="H118" s="39" t="s">
        <v>7</v>
      </c>
      <c r="I118" s="39" t="s">
        <v>8</v>
      </c>
      <c r="J118" s="39" t="s">
        <v>9</v>
      </c>
      <c r="K118" s="39" t="s">
        <v>35</v>
      </c>
      <c r="L118" s="39" t="s">
        <v>36</v>
      </c>
      <c r="M118" s="39" t="s">
        <v>37</v>
      </c>
      <c r="N118" s="9"/>
      <c r="O118" s="9"/>
      <c r="P118" s="9"/>
      <c r="Q118" s="9"/>
      <c r="R118" s="9"/>
      <c r="S118" s="9"/>
      <c r="T118" s="9"/>
      <c r="U118" s="9"/>
      <c r="V118" s="9"/>
      <c r="W118" s="9"/>
      <c r="X118" s="9"/>
      <c r="Y118" s="9"/>
      <c r="Z118" s="9"/>
    </row>
    <row r="119" ht="14.25" customHeight="1">
      <c r="A119" s="44" t="s">
        <v>21</v>
      </c>
      <c r="B119" s="44"/>
      <c r="C119" s="44">
        <f>($B119*'Composición'!B2)/100</f>
        <v>0</v>
      </c>
      <c r="D119" s="44">
        <f>($B119*'Composición'!C2)/100</f>
        <v>0</v>
      </c>
      <c r="E119" s="44">
        <f>($B119*'Composición'!D2)/100</f>
        <v>0</v>
      </c>
      <c r="F119" s="44">
        <f>($B119*'Composición'!E2)/100</f>
        <v>0</v>
      </c>
      <c r="G119" s="44">
        <f>($B119*'Composición'!F2)/100</f>
        <v>0</v>
      </c>
      <c r="H119" s="44">
        <f>($B119*'Composición'!G2)/100</f>
        <v>0</v>
      </c>
      <c r="I119" s="44">
        <f>($B119*'Composición'!H2)/100</f>
        <v>0</v>
      </c>
      <c r="J119" s="44">
        <f>($B119*'Composición'!I2)/100</f>
        <v>0</v>
      </c>
      <c r="K119" s="44">
        <f>($B119*'Composición'!J2)/100</f>
        <v>0</v>
      </c>
      <c r="L119" s="44">
        <f>($B119*'Composición'!K2)/100</f>
        <v>0</v>
      </c>
      <c r="M119" s="44">
        <f>($B119*'Composición'!L2)/100</f>
        <v>0</v>
      </c>
      <c r="N119" s="9"/>
      <c r="O119" s="9"/>
      <c r="P119" s="9"/>
      <c r="Q119" s="9"/>
      <c r="R119" s="9"/>
      <c r="S119" s="9"/>
      <c r="T119" s="9"/>
      <c r="U119" s="9"/>
      <c r="V119" s="9"/>
      <c r="W119" s="9"/>
      <c r="X119" s="9"/>
      <c r="Y119" s="9"/>
      <c r="Z119" s="9"/>
    </row>
    <row r="120" ht="14.25" customHeight="1">
      <c r="A120" s="44" t="s">
        <v>26</v>
      </c>
      <c r="B120" s="44"/>
      <c r="C120" s="44">
        <f>($B120*'Composición'!B5)/100</f>
        <v>0</v>
      </c>
      <c r="D120" s="44">
        <f>($B120*'Composición'!C5)/100</f>
        <v>0</v>
      </c>
      <c r="E120" s="44">
        <f>($B120*'Composición'!D5)/100</f>
        <v>0</v>
      </c>
      <c r="F120" s="44">
        <f>($B120*'Composición'!E5)/100</f>
        <v>0</v>
      </c>
      <c r="G120" s="44">
        <f>($B120*'Composición'!F5)/100</f>
        <v>0</v>
      </c>
      <c r="H120" s="44">
        <f>($B120*'Composición'!G5)/100</f>
        <v>0</v>
      </c>
      <c r="I120" s="44">
        <f>($B120*'Composición'!H5)/100</f>
        <v>0</v>
      </c>
      <c r="J120" s="44">
        <f>($B120*'Composición'!I5)/100</f>
        <v>0</v>
      </c>
      <c r="K120" s="44">
        <f>($B120*'Composición'!J5)/100</f>
        <v>0</v>
      </c>
      <c r="L120" s="44">
        <f>($B120*'Composición'!K5)/100</f>
        <v>0</v>
      </c>
      <c r="M120" s="44">
        <f>($B120*'Composición'!L5)/100</f>
        <v>0</v>
      </c>
      <c r="N120" s="9"/>
      <c r="O120" s="9"/>
      <c r="P120" s="9"/>
      <c r="Q120" s="9"/>
      <c r="R120" s="9"/>
      <c r="S120" s="9"/>
      <c r="T120" s="9"/>
      <c r="U120" s="9"/>
      <c r="V120" s="9"/>
      <c r="W120" s="9"/>
      <c r="X120" s="9"/>
      <c r="Y120" s="9"/>
      <c r="Z120" s="9"/>
    </row>
    <row r="121" ht="14.25" customHeight="1">
      <c r="A121" s="98" t="s">
        <v>503</v>
      </c>
      <c r="B121" s="61">
        <f t="shared" ref="B121:M121" si="12">SUM(B119:B120)</f>
        <v>0</v>
      </c>
      <c r="C121" s="61">
        <f t="shared" si="12"/>
        <v>0</v>
      </c>
      <c r="D121" s="61">
        <f t="shared" si="12"/>
        <v>0</v>
      </c>
      <c r="E121" s="61">
        <f t="shared" si="12"/>
        <v>0</v>
      </c>
      <c r="F121" s="61">
        <f t="shared" si="12"/>
        <v>0</v>
      </c>
      <c r="G121" s="61">
        <f t="shared" si="12"/>
        <v>0</v>
      </c>
      <c r="H121" s="61">
        <f t="shared" si="12"/>
        <v>0</v>
      </c>
      <c r="I121" s="61">
        <f t="shared" si="12"/>
        <v>0</v>
      </c>
      <c r="J121" s="61">
        <f t="shared" si="12"/>
        <v>0</v>
      </c>
      <c r="K121" s="61">
        <f t="shared" si="12"/>
        <v>0</v>
      </c>
      <c r="L121" s="61">
        <f t="shared" si="12"/>
        <v>0</v>
      </c>
      <c r="M121" s="61">
        <f t="shared" si="12"/>
        <v>0</v>
      </c>
      <c r="N121" s="9"/>
      <c r="O121" s="9"/>
      <c r="P121" s="9"/>
      <c r="Q121" s="9"/>
      <c r="R121" s="9"/>
      <c r="S121" s="9"/>
      <c r="T121" s="9"/>
      <c r="U121" s="9"/>
      <c r="V121" s="9"/>
      <c r="W121" s="9"/>
      <c r="X121" s="9"/>
      <c r="Y121" s="9"/>
      <c r="Z121" s="9"/>
    </row>
    <row r="122" ht="14.25" customHeight="1">
      <c r="A122" s="43" t="s">
        <v>261</v>
      </c>
      <c r="B122" s="44"/>
      <c r="C122" s="44">
        <f>($B122*'Composición'!B188)/100</f>
        <v>0</v>
      </c>
      <c r="D122" s="44">
        <f>($B122*'Composición'!C188)/100</f>
        <v>0</v>
      </c>
      <c r="E122" s="44">
        <f>($B122*'Composición'!D188)/100</f>
        <v>0</v>
      </c>
      <c r="F122" s="44">
        <f>($B122*'Composición'!E188)/100</f>
        <v>0</v>
      </c>
      <c r="G122" s="44">
        <f>($B122*'Composición'!F188)/100</f>
        <v>0</v>
      </c>
      <c r="H122" s="44">
        <f>($B122*'Composición'!G188)/100</f>
        <v>0</v>
      </c>
      <c r="I122" s="44">
        <f>($B122*'Composición'!H188)/100</f>
        <v>0</v>
      </c>
      <c r="J122" s="44">
        <f>($B122*'Composición'!I188)/100</f>
        <v>0</v>
      </c>
      <c r="K122" s="44">
        <f>($B122*'Composición'!J188)/100</f>
        <v>0</v>
      </c>
      <c r="L122" s="44">
        <f>($B122*'Composición'!K188)/100</f>
        <v>0</v>
      </c>
      <c r="M122" s="44">
        <f>($B122*'Composición'!L188)/100</f>
        <v>0</v>
      </c>
      <c r="N122" s="9"/>
      <c r="O122" s="9"/>
      <c r="P122" s="9"/>
      <c r="Q122" s="9"/>
      <c r="R122" s="9"/>
      <c r="S122" s="9"/>
      <c r="T122" s="9"/>
      <c r="U122" s="9"/>
      <c r="V122" s="9"/>
      <c r="W122" s="9"/>
      <c r="X122" s="9"/>
      <c r="Y122" s="9"/>
      <c r="Z122" s="9"/>
    </row>
    <row r="123" ht="14.25" customHeight="1">
      <c r="A123" s="42" t="s">
        <v>507</v>
      </c>
      <c r="B123" s="39" t="s">
        <v>31</v>
      </c>
      <c r="C123" s="39" t="s">
        <v>2</v>
      </c>
      <c r="D123" s="39" t="s">
        <v>32</v>
      </c>
      <c r="E123" s="39" t="s">
        <v>4</v>
      </c>
      <c r="F123" s="39" t="s">
        <v>33</v>
      </c>
      <c r="G123" s="59" t="s">
        <v>6</v>
      </c>
      <c r="H123" s="39" t="s">
        <v>7</v>
      </c>
      <c r="I123" s="39" t="s">
        <v>8</v>
      </c>
      <c r="J123" s="39" t="s">
        <v>9</v>
      </c>
      <c r="K123" s="39" t="s">
        <v>35</v>
      </c>
      <c r="L123" s="39" t="s">
        <v>36</v>
      </c>
      <c r="M123" s="39" t="s">
        <v>37</v>
      </c>
      <c r="N123" s="9"/>
      <c r="O123" s="9"/>
      <c r="P123" s="9"/>
      <c r="Q123" s="9"/>
      <c r="R123" s="9"/>
      <c r="S123" s="9"/>
      <c r="T123" s="9"/>
      <c r="U123" s="9"/>
      <c r="V123" s="9"/>
      <c r="W123" s="9"/>
      <c r="X123" s="9"/>
      <c r="Y123" s="9"/>
      <c r="Z123" s="9"/>
    </row>
    <row r="124" ht="14.25" customHeight="1">
      <c r="A124" s="43" t="s">
        <v>152</v>
      </c>
      <c r="B124" s="44"/>
      <c r="C124" s="44">
        <f>($B124*'Composición'!B98)/100</f>
        <v>0</v>
      </c>
      <c r="D124" s="44">
        <f>($B124*'Composición'!C98)/100</f>
        <v>0</v>
      </c>
      <c r="E124" s="44">
        <f>($B124*'Composición'!D98)/100</f>
        <v>0</v>
      </c>
      <c r="F124" s="44">
        <f>($B124*'Composición'!E98)/100</f>
        <v>0</v>
      </c>
      <c r="G124" s="44">
        <f>($B124*'Composición'!F98)/100</f>
        <v>0</v>
      </c>
      <c r="H124" s="44">
        <f>($B124*'Composición'!G98)/100</f>
        <v>0</v>
      </c>
      <c r="I124" s="44">
        <f>($B124*'Composición'!H98)/100</f>
        <v>0</v>
      </c>
      <c r="J124" s="44">
        <f>($B124*'Composición'!I98)/100</f>
        <v>0</v>
      </c>
      <c r="K124" s="44">
        <f>($B124*'Composición'!J98)/100</f>
        <v>0</v>
      </c>
      <c r="L124" s="44">
        <f>($B124*'Composición'!K98)/100</f>
        <v>0</v>
      </c>
      <c r="M124" s="44">
        <f>($B124*'Composición'!L98)/100</f>
        <v>0</v>
      </c>
      <c r="N124" s="9"/>
      <c r="O124" s="9"/>
      <c r="P124" s="9"/>
      <c r="Q124" s="9"/>
      <c r="R124" s="9"/>
      <c r="S124" s="9"/>
      <c r="T124" s="9"/>
      <c r="U124" s="9"/>
      <c r="V124" s="9"/>
      <c r="W124" s="9"/>
      <c r="X124" s="9"/>
      <c r="Y124" s="9"/>
      <c r="Z124" s="9"/>
    </row>
    <row r="125" ht="14.25" customHeight="1">
      <c r="A125" s="43" t="s">
        <v>255</v>
      </c>
      <c r="B125" s="44"/>
      <c r="C125" s="44">
        <f>($B125*'Composición'!B183)/100</f>
        <v>0</v>
      </c>
      <c r="D125" s="44">
        <f>($B125*'Composición'!C183)/100</f>
        <v>0</v>
      </c>
      <c r="E125" s="44">
        <f>($B125*'Composición'!D183)/100</f>
        <v>0</v>
      </c>
      <c r="F125" s="44">
        <f>($B125*'Composición'!E183)/100</f>
        <v>0</v>
      </c>
      <c r="G125" s="44">
        <f>($B125*'Composición'!F183)/100</f>
        <v>0</v>
      </c>
      <c r="H125" s="44">
        <f>($B125*'Composición'!G183)/100</f>
        <v>0</v>
      </c>
      <c r="I125" s="44">
        <f>($B125*'Composición'!H183)/100</f>
        <v>0</v>
      </c>
      <c r="J125" s="44">
        <f>($B125*'Composición'!I183)/100</f>
        <v>0</v>
      </c>
      <c r="K125" s="44">
        <f>($B125*'Composición'!J183)/100</f>
        <v>0</v>
      </c>
      <c r="L125" s="44">
        <f>($B125*'Composición'!K183)/100</f>
        <v>0</v>
      </c>
      <c r="M125" s="44">
        <f>($B125*'Composición'!L183)/100</f>
        <v>0</v>
      </c>
      <c r="N125" s="9"/>
      <c r="O125" s="9"/>
      <c r="P125" s="9"/>
      <c r="Q125" s="9"/>
      <c r="R125" s="9"/>
      <c r="S125" s="9"/>
      <c r="T125" s="9"/>
      <c r="U125" s="9"/>
      <c r="V125" s="9"/>
      <c r="W125" s="9"/>
      <c r="X125" s="9"/>
      <c r="Y125" s="9"/>
      <c r="Z125" s="9"/>
    </row>
    <row r="126" ht="14.25" customHeight="1">
      <c r="A126" s="43" t="s">
        <v>265</v>
      </c>
      <c r="B126" s="44"/>
      <c r="C126" s="44">
        <f>($B126*'Composición'!B191)/100</f>
        <v>0</v>
      </c>
      <c r="D126" s="44">
        <f>($B126*'Composición'!C191)/100</f>
        <v>0</v>
      </c>
      <c r="E126" s="44">
        <f>($B126*'Composición'!D191)/100</f>
        <v>0</v>
      </c>
      <c r="F126" s="44">
        <f>($B126*'Composición'!E191)/100</f>
        <v>0</v>
      </c>
      <c r="G126" s="44">
        <f>($B126*'Composición'!F191)/100</f>
        <v>0</v>
      </c>
      <c r="H126" s="44">
        <f>($B126*'Composición'!G191)/100</f>
        <v>0</v>
      </c>
      <c r="I126" s="44">
        <f>($B126*'Composición'!H191)/100</f>
        <v>0</v>
      </c>
      <c r="J126" s="44">
        <f>($B126*'Composición'!I191)/100</f>
        <v>0</v>
      </c>
      <c r="K126" s="44">
        <f>($B126*'Composición'!J191)/100</f>
        <v>0</v>
      </c>
      <c r="L126" s="44">
        <f>($B126*'Composición'!K191)/100</f>
        <v>0</v>
      </c>
      <c r="M126" s="44">
        <f>($B126*'Composición'!L191)/100</f>
        <v>0</v>
      </c>
      <c r="N126" s="9"/>
      <c r="O126" s="9"/>
      <c r="P126" s="9"/>
      <c r="Q126" s="9"/>
      <c r="R126" s="9"/>
      <c r="S126" s="9"/>
      <c r="T126" s="9"/>
      <c r="U126" s="9"/>
      <c r="V126" s="9"/>
      <c r="W126" s="9"/>
      <c r="X126" s="9"/>
      <c r="Y126" s="9"/>
      <c r="Z126" s="9"/>
    </row>
    <row r="127" ht="14.25" customHeight="1">
      <c r="A127" s="42" t="s">
        <v>508</v>
      </c>
      <c r="B127" s="39" t="s">
        <v>31</v>
      </c>
      <c r="C127" s="39" t="s">
        <v>2</v>
      </c>
      <c r="D127" s="39" t="s">
        <v>32</v>
      </c>
      <c r="E127" s="39" t="s">
        <v>4</v>
      </c>
      <c r="F127" s="39" t="s">
        <v>33</v>
      </c>
      <c r="G127" s="59" t="s">
        <v>6</v>
      </c>
      <c r="H127" s="39" t="s">
        <v>7</v>
      </c>
      <c r="I127" s="39" t="s">
        <v>8</v>
      </c>
      <c r="J127" s="39" t="s">
        <v>9</v>
      </c>
      <c r="K127" s="39" t="s">
        <v>35</v>
      </c>
      <c r="L127" s="39" t="s">
        <v>36</v>
      </c>
      <c r="M127" s="39" t="s">
        <v>37</v>
      </c>
      <c r="N127" s="9"/>
      <c r="O127" s="9"/>
      <c r="P127" s="9"/>
      <c r="Q127" s="9"/>
      <c r="R127" s="9"/>
      <c r="S127" s="9"/>
      <c r="T127" s="9"/>
      <c r="U127" s="9"/>
      <c r="V127" s="9"/>
      <c r="W127" s="9"/>
      <c r="X127" s="9"/>
      <c r="Y127" s="9"/>
      <c r="Z127" s="9"/>
    </row>
    <row r="128" ht="14.25" customHeight="1">
      <c r="A128" s="43" t="s">
        <v>509</v>
      </c>
      <c r="B128" s="44"/>
      <c r="C128" s="44">
        <f>($B128*'Composición'!B37)/100</f>
        <v>0</v>
      </c>
      <c r="D128" s="44">
        <f>($B128*'Composición'!C37)/100</f>
        <v>0</v>
      </c>
      <c r="E128" s="44">
        <f>($B128*'Composición'!D37)/100</f>
        <v>0</v>
      </c>
      <c r="F128" s="44">
        <f>($B128*'Composición'!E37)/100</f>
        <v>0</v>
      </c>
      <c r="G128" s="44">
        <f>($B128*'Composición'!F37)/100</f>
        <v>0</v>
      </c>
      <c r="H128" s="44">
        <f>($B128*'Composición'!G37)/100</f>
        <v>0</v>
      </c>
      <c r="I128" s="44">
        <f>($B128*'Composición'!H37)/100</f>
        <v>0</v>
      </c>
      <c r="J128" s="44">
        <f>($B128*'Composición'!I37)/100</f>
        <v>0</v>
      </c>
      <c r="K128" s="44">
        <f>($B128*'Composición'!J37)/100</f>
        <v>0</v>
      </c>
      <c r="L128" s="44">
        <f>($B128*'Composición'!K37)/100</f>
        <v>0</v>
      </c>
      <c r="M128" s="44">
        <f>($B128*'Composición'!L37)/100</f>
        <v>0</v>
      </c>
      <c r="N128" s="9"/>
      <c r="O128" s="9"/>
      <c r="P128" s="9"/>
      <c r="Q128" s="9"/>
      <c r="R128" s="9"/>
      <c r="S128" s="9"/>
      <c r="T128" s="9"/>
      <c r="U128" s="9"/>
      <c r="V128" s="9"/>
      <c r="W128" s="9"/>
      <c r="X128" s="9"/>
      <c r="Y128" s="9"/>
      <c r="Z128" s="9"/>
    </row>
    <row r="129" ht="14.25" customHeight="1">
      <c r="A129" s="43" t="s">
        <v>98</v>
      </c>
      <c r="B129" s="44"/>
      <c r="C129" s="44">
        <f>($B129*'Composición'!B54)/100</f>
        <v>0</v>
      </c>
      <c r="D129" s="44">
        <f>($B129*'Composición'!C54)/100</f>
        <v>0</v>
      </c>
      <c r="E129" s="44">
        <f>($B129*'Composición'!D54)/100</f>
        <v>0</v>
      </c>
      <c r="F129" s="44">
        <f>($B129*'Composición'!E54)/100</f>
        <v>0</v>
      </c>
      <c r="G129" s="44">
        <f>($B129*'Composición'!F54)/100</f>
        <v>0</v>
      </c>
      <c r="H129" s="44">
        <f>($B129*'Composición'!G54)/100</f>
        <v>0</v>
      </c>
      <c r="I129" s="44">
        <f>($B129*'Composición'!H54)/100</f>
        <v>0</v>
      </c>
      <c r="J129" s="44">
        <f>($B129*'Composición'!I54)/100</f>
        <v>0</v>
      </c>
      <c r="K129" s="44">
        <f>($B129*'Composición'!J54)/100</f>
        <v>0</v>
      </c>
      <c r="L129" s="44">
        <f>($B129*'Composición'!K54)/100</f>
        <v>0</v>
      </c>
      <c r="M129" s="44">
        <f>($B129*'Composición'!L54)/100</f>
        <v>0</v>
      </c>
      <c r="N129" s="9"/>
      <c r="O129" s="9"/>
      <c r="P129" s="9"/>
      <c r="Q129" s="9"/>
      <c r="R129" s="9"/>
      <c r="S129" s="9"/>
      <c r="T129" s="9"/>
      <c r="U129" s="9"/>
      <c r="V129" s="9"/>
      <c r="W129" s="9"/>
      <c r="X129" s="9"/>
      <c r="Y129" s="9"/>
      <c r="Z129" s="9"/>
    </row>
    <row r="130" ht="14.25" customHeight="1">
      <c r="A130" s="43" t="s">
        <v>164</v>
      </c>
      <c r="B130" s="44"/>
      <c r="C130" s="44">
        <f>($B130*'Composición'!B108)/100</f>
        <v>0</v>
      </c>
      <c r="D130" s="44">
        <f>($B130*'Composición'!C108)/100</f>
        <v>0</v>
      </c>
      <c r="E130" s="44">
        <f>($B130*'Composición'!D108)/100</f>
        <v>0</v>
      </c>
      <c r="F130" s="44">
        <f>($B130*'Composición'!E108)/100</f>
        <v>0</v>
      </c>
      <c r="G130" s="44">
        <f>($B130*'Composición'!F108)/100</f>
        <v>0</v>
      </c>
      <c r="H130" s="44">
        <f>($B130*'Composición'!G108)/100</f>
        <v>0</v>
      </c>
      <c r="I130" s="44">
        <f>($B130*'Composición'!H108)/100</f>
        <v>0</v>
      </c>
      <c r="J130" s="44">
        <f>($B130*'Composición'!I108)/100</f>
        <v>0</v>
      </c>
      <c r="K130" s="44">
        <f>($B130*'Composición'!J108)/100</f>
        <v>0</v>
      </c>
      <c r="L130" s="44">
        <f>($B130*'Composición'!K108)/100</f>
        <v>0</v>
      </c>
      <c r="M130" s="44">
        <f>($B130*'Composición'!L108)/100</f>
        <v>0</v>
      </c>
      <c r="N130" s="9"/>
      <c r="O130" s="9"/>
      <c r="P130" s="9"/>
      <c r="Q130" s="9"/>
      <c r="R130" s="9"/>
      <c r="S130" s="9"/>
      <c r="T130" s="9"/>
      <c r="U130" s="9"/>
      <c r="V130" s="9"/>
      <c r="W130" s="9"/>
      <c r="X130" s="9"/>
      <c r="Y130" s="9"/>
      <c r="Z130" s="9"/>
    </row>
    <row r="131" ht="14.25" customHeight="1">
      <c r="A131" s="43" t="s">
        <v>180</v>
      </c>
      <c r="B131" s="44"/>
      <c r="C131" s="44">
        <f>($B131*'Composición'!B121)/100</f>
        <v>0</v>
      </c>
      <c r="D131" s="44">
        <f>($B131*'Composición'!C121)/100</f>
        <v>0</v>
      </c>
      <c r="E131" s="44">
        <f>($B131*'Composición'!D121)/100</f>
        <v>0</v>
      </c>
      <c r="F131" s="44">
        <f>($B131*'Composición'!E121)/100</f>
        <v>0</v>
      </c>
      <c r="G131" s="44">
        <f>($B131*'Composición'!F121)/100</f>
        <v>0</v>
      </c>
      <c r="H131" s="44">
        <f>($B131*'Composición'!G121)/100</f>
        <v>0</v>
      </c>
      <c r="I131" s="44">
        <f>($B131*'Composición'!H121)/100</f>
        <v>0</v>
      </c>
      <c r="J131" s="44">
        <f>($B131*'Composición'!I121)/100</f>
        <v>0</v>
      </c>
      <c r="K131" s="44">
        <f>($B131*'Composición'!J121)/100</f>
        <v>0</v>
      </c>
      <c r="L131" s="44">
        <f>($B131*'Composición'!K121)/100</f>
        <v>0</v>
      </c>
      <c r="M131" s="44">
        <f>($B131*'Composición'!L121)/100</f>
        <v>0</v>
      </c>
      <c r="N131" s="9"/>
      <c r="O131" s="9"/>
      <c r="P131" s="9"/>
      <c r="Q131" s="9"/>
      <c r="R131" s="9"/>
      <c r="S131" s="9"/>
      <c r="T131" s="9"/>
      <c r="U131" s="9"/>
      <c r="V131" s="9"/>
      <c r="W131" s="9"/>
      <c r="X131" s="9"/>
      <c r="Y131" s="9"/>
      <c r="Z131" s="9"/>
    </row>
    <row r="132" ht="14.25" customHeight="1">
      <c r="A132" s="43" t="s">
        <v>225</v>
      </c>
      <c r="B132" s="44"/>
      <c r="C132" s="44">
        <f>($B132*'Composición'!B158)/100</f>
        <v>0</v>
      </c>
      <c r="D132" s="44">
        <f>($B132*'Composición'!C158)/100</f>
        <v>0</v>
      </c>
      <c r="E132" s="44">
        <f>($B132*'Composición'!D158)/100</f>
        <v>0</v>
      </c>
      <c r="F132" s="44">
        <f>($B132*'Composición'!E158)/100</f>
        <v>0</v>
      </c>
      <c r="G132" s="44">
        <f>($B132*'Composición'!F158)/100</f>
        <v>0</v>
      </c>
      <c r="H132" s="44">
        <f>($B132*'Composición'!G158)/100</f>
        <v>0</v>
      </c>
      <c r="I132" s="44">
        <f>($B132*'Composición'!H158)/100</f>
        <v>0</v>
      </c>
      <c r="J132" s="44">
        <f>($B132*'Composición'!I158)/100</f>
        <v>0</v>
      </c>
      <c r="K132" s="44">
        <f>($B132*'Composición'!J158)/100</f>
        <v>0</v>
      </c>
      <c r="L132" s="44">
        <f>($B132*'Composición'!K158)/100</f>
        <v>0</v>
      </c>
      <c r="M132" s="44">
        <f>($B132*'Composición'!L158)/100</f>
        <v>0</v>
      </c>
      <c r="N132" s="9"/>
      <c r="O132" s="9"/>
      <c r="P132" s="9"/>
      <c r="Q132" s="9"/>
      <c r="R132" s="9"/>
      <c r="S132" s="9"/>
      <c r="T132" s="9"/>
      <c r="U132" s="9"/>
      <c r="V132" s="9"/>
      <c r="W132" s="9"/>
      <c r="X132" s="9"/>
      <c r="Y132" s="9"/>
      <c r="Z132" s="9"/>
    </row>
    <row r="133" ht="14.25" customHeight="1">
      <c r="A133" s="43" t="s">
        <v>228</v>
      </c>
      <c r="B133" s="44"/>
      <c r="C133" s="44">
        <f>($B133*'Composición'!B160)/100</f>
        <v>0</v>
      </c>
      <c r="D133" s="44">
        <f>($B133*'Composición'!C160)/100</f>
        <v>0</v>
      </c>
      <c r="E133" s="44">
        <f>($B133*'Composición'!D160)/100</f>
        <v>0</v>
      </c>
      <c r="F133" s="44">
        <f>($B133*'Composición'!E160)/100</f>
        <v>0</v>
      </c>
      <c r="G133" s="44">
        <f>($B133*'Composición'!F160)/100</f>
        <v>0</v>
      </c>
      <c r="H133" s="44">
        <f>($B133*'Composición'!G160)/100</f>
        <v>0</v>
      </c>
      <c r="I133" s="44">
        <f>($B133*'Composición'!H160)/100</f>
        <v>0</v>
      </c>
      <c r="J133" s="44">
        <f>($B133*'Composición'!I160)/100</f>
        <v>0</v>
      </c>
      <c r="K133" s="44">
        <f>($B133*'Composición'!J160)/100</f>
        <v>0</v>
      </c>
      <c r="L133" s="44">
        <f>($B133*'Composición'!K160)/100</f>
        <v>0</v>
      </c>
      <c r="M133" s="44">
        <f>($B133*'Composición'!L160)/100</f>
        <v>0</v>
      </c>
      <c r="N133" s="9"/>
      <c r="O133" s="9"/>
      <c r="P133" s="9"/>
      <c r="Q133" s="9"/>
      <c r="R133" s="9"/>
      <c r="S133" s="9"/>
      <c r="T133" s="9"/>
      <c r="U133" s="9"/>
      <c r="V133" s="9"/>
      <c r="W133" s="9"/>
      <c r="X133" s="9"/>
      <c r="Y133" s="9"/>
      <c r="Z133" s="9"/>
    </row>
    <row r="134" ht="14.25" customHeight="1">
      <c r="A134" s="43" t="s">
        <v>242</v>
      </c>
      <c r="B134" s="44"/>
      <c r="C134" s="44">
        <f>($B134*'Composición'!B173)/100</f>
        <v>0</v>
      </c>
      <c r="D134" s="44">
        <f>($B134*'Composición'!C173)/100</f>
        <v>0</v>
      </c>
      <c r="E134" s="44">
        <f>($B134*'Composición'!D173)/100</f>
        <v>0</v>
      </c>
      <c r="F134" s="44">
        <f>($B134*'Composición'!E173)/100</f>
        <v>0</v>
      </c>
      <c r="G134" s="44">
        <f>($B134*'Composición'!F173)/100</f>
        <v>0</v>
      </c>
      <c r="H134" s="44">
        <f>($B134*'Composición'!G173)/100</f>
        <v>0</v>
      </c>
      <c r="I134" s="44">
        <f>($B134*'Composición'!H173)/100</f>
        <v>0</v>
      </c>
      <c r="J134" s="44">
        <f>($B134*'Composición'!I173)/100</f>
        <v>0</v>
      </c>
      <c r="K134" s="44">
        <f>($B134*'Composición'!J173)/100</f>
        <v>0</v>
      </c>
      <c r="L134" s="44">
        <f>($B134*'Composición'!K173)/100</f>
        <v>0</v>
      </c>
      <c r="M134" s="44">
        <f>($B134*'Composición'!L173)/100</f>
        <v>0</v>
      </c>
      <c r="N134" s="9"/>
      <c r="O134" s="9"/>
      <c r="P134" s="9"/>
      <c r="Q134" s="9"/>
      <c r="R134" s="9"/>
      <c r="S134" s="9"/>
      <c r="T134" s="9"/>
      <c r="U134" s="9"/>
      <c r="V134" s="9"/>
      <c r="W134" s="9"/>
      <c r="X134" s="9"/>
      <c r="Y134" s="9"/>
      <c r="Z134" s="9"/>
    </row>
    <row r="135" ht="14.25" customHeight="1">
      <c r="A135" s="43" t="s">
        <v>267</v>
      </c>
      <c r="B135" s="44"/>
      <c r="C135" s="44">
        <f>($B135*'Composición'!B193)/100</f>
        <v>0</v>
      </c>
      <c r="D135" s="44">
        <f>($B135*'Composición'!C193)/100</f>
        <v>0</v>
      </c>
      <c r="E135" s="44">
        <f>($B135*'Composición'!D193)/100</f>
        <v>0</v>
      </c>
      <c r="F135" s="44">
        <f>($B135*'Composición'!E193)/100</f>
        <v>0</v>
      </c>
      <c r="G135" s="44">
        <f>($B135*'Composición'!F193)/100</f>
        <v>0</v>
      </c>
      <c r="H135" s="44">
        <f>($B135*'Composición'!G193)/100</f>
        <v>0</v>
      </c>
      <c r="I135" s="44">
        <f>($B135*'Composición'!H193)/100</f>
        <v>0</v>
      </c>
      <c r="J135" s="44">
        <f>($B135*'Composición'!I193)/100</f>
        <v>0</v>
      </c>
      <c r="K135" s="44">
        <f>($B135*'Composición'!J193)/100</f>
        <v>0</v>
      </c>
      <c r="L135" s="44">
        <f>($B135*'Composición'!K193)/100</f>
        <v>0</v>
      </c>
      <c r="M135" s="44">
        <f>($B135*'Composición'!L193)/100</f>
        <v>0</v>
      </c>
      <c r="N135" s="9"/>
      <c r="O135" s="9"/>
      <c r="P135" s="9"/>
      <c r="Q135" s="9"/>
      <c r="R135" s="9"/>
      <c r="S135" s="9"/>
      <c r="T135" s="9"/>
      <c r="U135" s="9"/>
      <c r="V135" s="9"/>
      <c r="W135" s="9"/>
      <c r="X135" s="9"/>
      <c r="Y135" s="9"/>
      <c r="Z135" s="9"/>
    </row>
    <row r="136" ht="14.25" customHeight="1">
      <c r="A136" s="43" t="s">
        <v>269</v>
      </c>
      <c r="B136" s="44"/>
      <c r="C136" s="44">
        <f>($B136*'Composición'!B194)/100</f>
        <v>0</v>
      </c>
      <c r="D136" s="44">
        <f>($B136*'Composición'!C194)/100</f>
        <v>0</v>
      </c>
      <c r="E136" s="44">
        <f>($B136*'Composición'!D194)/100</f>
        <v>0</v>
      </c>
      <c r="F136" s="44">
        <f>($B136*'Composición'!E194)/100</f>
        <v>0</v>
      </c>
      <c r="G136" s="44">
        <f>($B136*'Composición'!F194)/100</f>
        <v>0</v>
      </c>
      <c r="H136" s="44">
        <f>($B136*'Composición'!G194)/100</f>
        <v>0</v>
      </c>
      <c r="I136" s="44">
        <f>($B136*'Composición'!H194)/100</f>
        <v>0</v>
      </c>
      <c r="J136" s="44">
        <f>($B136*'Composición'!I194)/100</f>
        <v>0</v>
      </c>
      <c r="K136" s="44">
        <f>($B136*'Composición'!J194)/100</f>
        <v>0</v>
      </c>
      <c r="L136" s="44">
        <f>($B136*'Composición'!K194)/100</f>
        <v>0</v>
      </c>
      <c r="M136" s="44">
        <f>($B136*'Composición'!L194)/100</f>
        <v>0</v>
      </c>
      <c r="N136" s="9"/>
      <c r="O136" s="9"/>
      <c r="P136" s="9"/>
      <c r="Q136" s="9"/>
      <c r="R136" s="9"/>
      <c r="S136" s="9"/>
      <c r="T136" s="9"/>
      <c r="U136" s="9"/>
      <c r="V136" s="9"/>
      <c r="W136" s="9"/>
      <c r="X136" s="9"/>
      <c r="Y136" s="9"/>
      <c r="Z136" s="9"/>
    </row>
    <row r="137" ht="14.25" customHeight="1">
      <c r="A137" s="43" t="s">
        <v>510</v>
      </c>
      <c r="B137" s="100"/>
      <c r="C137" s="44">
        <f>($B137*'Composición'!B50)/100</f>
        <v>0</v>
      </c>
      <c r="D137" s="44">
        <f>($B137*'Composición'!C50)/100</f>
        <v>0</v>
      </c>
      <c r="E137" s="44">
        <f>($B137*'Composición'!D50)/100</f>
        <v>0</v>
      </c>
      <c r="F137" s="44">
        <f>($B137*'Composición'!E50)/100</f>
        <v>0</v>
      </c>
      <c r="G137" s="44">
        <f>($B137*'Composición'!F50)/100</f>
        <v>0</v>
      </c>
      <c r="H137" s="44">
        <f>($B137*'Composición'!G50)/100</f>
        <v>0</v>
      </c>
      <c r="I137" s="44">
        <f>($B137*'Composición'!H50)/100</f>
        <v>0</v>
      </c>
      <c r="J137" s="44">
        <f>($B137*'Composición'!I50)/100</f>
        <v>0</v>
      </c>
      <c r="K137" s="44">
        <f>($B137*'Composición'!J50)/100</f>
        <v>0</v>
      </c>
      <c r="L137" s="44">
        <f>($B137*'Composición'!K50)/100</f>
        <v>0</v>
      </c>
      <c r="M137" s="44">
        <f>($B137*'Composición'!L50)/100</f>
        <v>0</v>
      </c>
      <c r="N137" s="9"/>
      <c r="O137" s="9"/>
      <c r="P137" s="9"/>
      <c r="Q137" s="9"/>
      <c r="R137" s="9"/>
      <c r="S137" s="9"/>
      <c r="T137" s="9"/>
      <c r="U137" s="9"/>
      <c r="V137" s="9"/>
      <c r="W137" s="9"/>
      <c r="X137" s="9"/>
      <c r="Y137" s="9"/>
      <c r="Z137" s="9"/>
    </row>
    <row r="138" ht="14.25" customHeight="1">
      <c r="A138" s="62" t="s">
        <v>511</v>
      </c>
      <c r="B138" s="39" t="s">
        <v>31</v>
      </c>
      <c r="C138" s="39" t="s">
        <v>2</v>
      </c>
      <c r="D138" s="39" t="s">
        <v>32</v>
      </c>
      <c r="E138" s="39" t="s">
        <v>4</v>
      </c>
      <c r="F138" s="39" t="s">
        <v>33</v>
      </c>
      <c r="G138" s="59" t="s">
        <v>6</v>
      </c>
      <c r="H138" s="39" t="s">
        <v>7</v>
      </c>
      <c r="I138" s="39" t="s">
        <v>8</v>
      </c>
      <c r="J138" s="39" t="s">
        <v>9</v>
      </c>
      <c r="K138" s="39" t="s">
        <v>35</v>
      </c>
      <c r="L138" s="39" t="s">
        <v>36</v>
      </c>
      <c r="M138" s="39" t="s">
        <v>37</v>
      </c>
      <c r="N138" s="9"/>
      <c r="O138" s="9"/>
      <c r="P138" s="9"/>
      <c r="Q138" s="9"/>
      <c r="R138" s="9"/>
      <c r="S138" s="9"/>
      <c r="T138" s="9"/>
      <c r="U138" s="9"/>
      <c r="V138" s="9"/>
      <c r="W138" s="9"/>
      <c r="X138" s="9"/>
      <c r="Y138" s="9"/>
      <c r="Z138" s="9"/>
    </row>
    <row r="139" ht="14.25" customHeight="1">
      <c r="A139" s="43" t="s">
        <v>512</v>
      </c>
      <c r="B139" s="44"/>
      <c r="C139" s="44">
        <f>($B139*'Composición'!B171)/100</f>
        <v>0</v>
      </c>
      <c r="D139" s="44">
        <f>($B139*'Composición'!C171)/100</f>
        <v>0</v>
      </c>
      <c r="E139" s="44">
        <f>($B139*'Composición'!D171)/100</f>
        <v>0</v>
      </c>
      <c r="F139" s="44">
        <f>($B139*'Composición'!E171)/100</f>
        <v>0</v>
      </c>
      <c r="G139" s="44">
        <f>($B139*'Composición'!F171)/100</f>
        <v>0</v>
      </c>
      <c r="H139" s="44">
        <f>($B139*'Composición'!G171)/100</f>
        <v>0</v>
      </c>
      <c r="I139" s="44">
        <f>($B139*'Composición'!H171)/100</f>
        <v>0</v>
      </c>
      <c r="J139" s="44">
        <f>($B139*'Composición'!I171)/100</f>
        <v>0</v>
      </c>
      <c r="K139" s="44">
        <f>($B139*'Composición'!J171)/100</f>
        <v>0</v>
      </c>
      <c r="L139" s="44">
        <f>($B139*'Composición'!K171)/100</f>
        <v>0</v>
      </c>
      <c r="M139" s="44">
        <f>($B139*'Composición'!L171)/100</f>
        <v>0</v>
      </c>
      <c r="N139" s="9"/>
      <c r="O139" s="9"/>
      <c r="P139" s="9"/>
      <c r="Q139" s="9"/>
      <c r="R139" s="9"/>
      <c r="S139" s="9"/>
      <c r="T139" s="9"/>
      <c r="U139" s="9"/>
      <c r="V139" s="9"/>
      <c r="W139" s="9"/>
      <c r="X139" s="9"/>
      <c r="Y139" s="9"/>
      <c r="Z139" s="9"/>
    </row>
    <row r="140" ht="14.25" customHeight="1">
      <c r="A140" s="43" t="s">
        <v>513</v>
      </c>
      <c r="B140" s="44"/>
      <c r="C140" s="44">
        <f>($B140*'Composición'!B172)/100</f>
        <v>0</v>
      </c>
      <c r="D140" s="44">
        <f>($B140*'Composición'!C172)/100</f>
        <v>0</v>
      </c>
      <c r="E140" s="44">
        <f>($B140*'Composición'!D172)/100</f>
        <v>0</v>
      </c>
      <c r="F140" s="44">
        <f>($B140*'Composición'!E172)/100</f>
        <v>0</v>
      </c>
      <c r="G140" s="44">
        <f>($B140*'Composición'!F172)/100</f>
        <v>0</v>
      </c>
      <c r="H140" s="44">
        <f>($B140*'Composición'!G172)/100</f>
        <v>0</v>
      </c>
      <c r="I140" s="44">
        <f>($B140*'Composición'!H172)/100</f>
        <v>0</v>
      </c>
      <c r="J140" s="44">
        <f>($B140*'Composición'!I172)/100</f>
        <v>0</v>
      </c>
      <c r="K140" s="44">
        <f>($B140*'Composición'!J172)/100</f>
        <v>0</v>
      </c>
      <c r="L140" s="44">
        <f>($B140*'Composición'!K172)/100</f>
        <v>0</v>
      </c>
      <c r="M140" s="44">
        <f>($B140*'Composición'!L172)/100</f>
        <v>0</v>
      </c>
      <c r="N140" s="9"/>
      <c r="O140" s="9"/>
      <c r="P140" s="9"/>
      <c r="Q140" s="9"/>
      <c r="R140" s="9"/>
      <c r="S140" s="9"/>
      <c r="T140" s="9"/>
      <c r="U140" s="9"/>
      <c r="V140" s="9"/>
      <c r="W140" s="9"/>
      <c r="X140" s="9"/>
      <c r="Y140" s="9"/>
      <c r="Z140" s="9"/>
    </row>
    <row r="141" ht="14.25" customHeight="1">
      <c r="A141" s="43" t="s">
        <v>280</v>
      </c>
      <c r="B141" s="44"/>
      <c r="C141" s="44">
        <f>($B141*'Composición'!B203)/100</f>
        <v>0</v>
      </c>
      <c r="D141" s="44">
        <f>($B141*'Composición'!C203)/100</f>
        <v>0</v>
      </c>
      <c r="E141" s="44">
        <f>($B141*'Composición'!D203)/100</f>
        <v>0</v>
      </c>
      <c r="F141" s="44">
        <f>($B141*'Composición'!E203)/100</f>
        <v>0</v>
      </c>
      <c r="G141" s="44">
        <f>($B141*'Composición'!F203)/100</f>
        <v>0</v>
      </c>
      <c r="H141" s="44">
        <f>($B141*'Composición'!G203)/100</f>
        <v>0</v>
      </c>
      <c r="I141" s="44">
        <f>($B141*'Composición'!H203)/100</f>
        <v>0</v>
      </c>
      <c r="J141" s="44">
        <f>($B141*'Composición'!I203)/100</f>
        <v>0</v>
      </c>
      <c r="K141" s="44">
        <f>($B141*'Composición'!J203)/100</f>
        <v>0</v>
      </c>
      <c r="L141" s="44">
        <f>($B141*'Composición'!K203)/100</f>
        <v>0</v>
      </c>
      <c r="M141" s="44">
        <f>($B141*'Composición'!L203)/100</f>
        <v>0</v>
      </c>
      <c r="N141" s="9"/>
      <c r="O141" s="9"/>
      <c r="P141" s="9"/>
      <c r="Q141" s="9"/>
      <c r="R141" s="9"/>
      <c r="S141" s="9"/>
      <c r="T141" s="9"/>
      <c r="U141" s="9"/>
      <c r="V141" s="9"/>
      <c r="W141" s="9"/>
      <c r="X141" s="9"/>
      <c r="Y141" s="9"/>
      <c r="Z141" s="9"/>
    </row>
    <row r="142" ht="14.25" customHeight="1">
      <c r="A142" s="43" t="s">
        <v>281</v>
      </c>
      <c r="B142" s="44"/>
      <c r="C142" s="44">
        <f>($B142*'Composición'!B204)/100</f>
        <v>0</v>
      </c>
      <c r="D142" s="44">
        <f>($B142*'Composición'!C204)/100</f>
        <v>0</v>
      </c>
      <c r="E142" s="44">
        <f>($B142*'Composición'!D204)/100</f>
        <v>0</v>
      </c>
      <c r="F142" s="44">
        <f>($B142*'Composición'!E204)/100</f>
        <v>0</v>
      </c>
      <c r="G142" s="44">
        <f>($B142*'Composición'!F204)/100</f>
        <v>0</v>
      </c>
      <c r="H142" s="44">
        <f>($B142*'Composición'!G204)/100</f>
        <v>0</v>
      </c>
      <c r="I142" s="44">
        <f>($B142*'Composición'!H204)/100</f>
        <v>0</v>
      </c>
      <c r="J142" s="44">
        <f>($B142*'Composición'!I204)/100</f>
        <v>0</v>
      </c>
      <c r="K142" s="44">
        <f>($B142*'Composición'!J204)/100</f>
        <v>0</v>
      </c>
      <c r="L142" s="44">
        <f>($B142*'Composición'!K204)/100</f>
        <v>0</v>
      </c>
      <c r="M142" s="44">
        <f>($B142*'Composición'!L204)/100</f>
        <v>0</v>
      </c>
      <c r="N142" s="9"/>
      <c r="O142" s="9"/>
      <c r="P142" s="9"/>
      <c r="Q142" s="9"/>
      <c r="R142" s="9"/>
      <c r="S142" s="9"/>
      <c r="T142" s="9"/>
      <c r="U142" s="9"/>
      <c r="V142" s="9"/>
      <c r="W142" s="9"/>
      <c r="X142" s="9"/>
      <c r="Y142" s="9"/>
      <c r="Z142" s="9"/>
    </row>
    <row r="143" ht="14.25" customHeight="1">
      <c r="A143" s="43" t="s">
        <v>396</v>
      </c>
      <c r="B143" s="44"/>
      <c r="C143" s="44">
        <f>($B143*'Composición'!B293)/100</f>
        <v>0</v>
      </c>
      <c r="D143" s="44">
        <f>($B143*'Composición'!C293)/100</f>
        <v>0</v>
      </c>
      <c r="E143" s="44">
        <f>($B143*'Composición'!D293)/100</f>
        <v>0</v>
      </c>
      <c r="F143" s="44">
        <f>($B143*'Composición'!E293)/100</f>
        <v>0</v>
      </c>
      <c r="G143" s="44">
        <f>($B143*'Composición'!F293)/100</f>
        <v>0</v>
      </c>
      <c r="H143" s="44">
        <f>($B143*'Composición'!G293)/100</f>
        <v>0</v>
      </c>
      <c r="I143" s="44">
        <f>($B143*'Composición'!H293)/100</f>
        <v>0</v>
      </c>
      <c r="J143" s="44">
        <f>($B143*'Composición'!I293)/100</f>
        <v>0</v>
      </c>
      <c r="K143" s="44">
        <f>($B143*'Composición'!J293)/100</f>
        <v>0</v>
      </c>
      <c r="L143" s="44">
        <f>($B143*'Composición'!K293)/100</f>
        <v>0</v>
      </c>
      <c r="M143" s="44">
        <f>($B143*'Composición'!L293)/100</f>
        <v>0</v>
      </c>
      <c r="N143" s="9"/>
      <c r="O143" s="9"/>
      <c r="P143" s="9"/>
      <c r="Q143" s="9"/>
      <c r="R143" s="9"/>
      <c r="S143" s="9"/>
      <c r="T143" s="9"/>
      <c r="U143" s="9"/>
      <c r="V143" s="9"/>
      <c r="W143" s="9"/>
      <c r="X143" s="9"/>
      <c r="Y143" s="9"/>
      <c r="Z143" s="9"/>
    </row>
    <row r="144" ht="14.25" customHeight="1">
      <c r="A144" s="43" t="s">
        <v>514</v>
      </c>
      <c r="B144" s="44"/>
      <c r="C144" s="44">
        <f>($B144*'Composición'!B294)/100</f>
        <v>0</v>
      </c>
      <c r="D144" s="44">
        <f>($B144*'Composición'!C294)/100</f>
        <v>0</v>
      </c>
      <c r="E144" s="44">
        <f>($B144*'Composición'!D294)/100</f>
        <v>0</v>
      </c>
      <c r="F144" s="44">
        <f>($B144*'Composición'!E294)/100</f>
        <v>0</v>
      </c>
      <c r="G144" s="44">
        <f>($B144*'Composición'!F294)/100</f>
        <v>0</v>
      </c>
      <c r="H144" s="44">
        <f>($B144*'Composición'!G294)/100</f>
        <v>0</v>
      </c>
      <c r="I144" s="44">
        <f>($B144*'Composición'!H294)/100</f>
        <v>0</v>
      </c>
      <c r="J144" s="44">
        <f>($B144*'Composición'!I294)/100</f>
        <v>0</v>
      </c>
      <c r="K144" s="44">
        <f>($B144*'Composición'!J294)/100</f>
        <v>0</v>
      </c>
      <c r="L144" s="44">
        <f>($B144*'Composición'!K294)/100</f>
        <v>0</v>
      </c>
      <c r="M144" s="44">
        <f>($B144*'Composición'!L294)/100</f>
        <v>0</v>
      </c>
      <c r="N144" s="9"/>
      <c r="O144" s="9"/>
      <c r="P144" s="9"/>
      <c r="Q144" s="9"/>
      <c r="R144" s="9"/>
      <c r="S144" s="9"/>
      <c r="T144" s="9"/>
      <c r="U144" s="9"/>
      <c r="V144" s="9"/>
      <c r="W144" s="9"/>
      <c r="X144" s="9"/>
      <c r="Y144" s="9"/>
      <c r="Z144" s="9"/>
    </row>
    <row r="145" ht="14.25" customHeight="1">
      <c r="A145" s="68" t="s">
        <v>87</v>
      </c>
      <c r="B145" s="44"/>
      <c r="C145" s="44">
        <f>($B145*'Composición'!B47)/100</f>
        <v>0</v>
      </c>
      <c r="D145" s="44">
        <f>($B145*'Composición'!C47)/100</f>
        <v>0</v>
      </c>
      <c r="E145" s="44">
        <f>($B145*'Composición'!D47)/100</f>
        <v>0</v>
      </c>
      <c r="F145" s="44">
        <f>($B145*'Composición'!E47)/100</f>
        <v>0</v>
      </c>
      <c r="G145" s="44">
        <f>($B145*'Composición'!F47)/100</f>
        <v>0</v>
      </c>
      <c r="H145" s="44">
        <f>($B145*'Composición'!G47)/100</f>
        <v>0</v>
      </c>
      <c r="I145" s="44">
        <f>($B145*'Composición'!H47)/100</f>
        <v>0</v>
      </c>
      <c r="J145" s="44">
        <f>($B145*'Composición'!I47)/100</f>
        <v>0</v>
      </c>
      <c r="K145" s="44">
        <f>($B145*'Composición'!J47)/100</f>
        <v>0</v>
      </c>
      <c r="L145" s="44">
        <f>($B145*'Composición'!K47)/100</f>
        <v>0</v>
      </c>
      <c r="M145" s="44">
        <f>($B145*'Composición'!L47)/100</f>
        <v>0</v>
      </c>
      <c r="N145" s="9"/>
      <c r="O145" s="9"/>
      <c r="P145" s="9"/>
      <c r="Q145" s="9"/>
      <c r="R145" s="9"/>
      <c r="S145" s="9"/>
      <c r="T145" s="9"/>
      <c r="U145" s="9"/>
      <c r="V145" s="9"/>
      <c r="W145" s="9"/>
      <c r="X145" s="9"/>
      <c r="Y145" s="9"/>
      <c r="Z145" s="9"/>
    </row>
    <row r="146" ht="14.25" customHeight="1">
      <c r="A146" s="43" t="s">
        <v>515</v>
      </c>
      <c r="B146" s="44"/>
      <c r="C146" s="44">
        <f>($B146*'Composición'!B309)/100</f>
        <v>0</v>
      </c>
      <c r="D146" s="44">
        <f>($B146*'Composición'!C309)/100</f>
        <v>0</v>
      </c>
      <c r="E146" s="44">
        <f>($B146*'Composición'!D309)/100</f>
        <v>0</v>
      </c>
      <c r="F146" s="44">
        <f>($B146*'Composición'!E309)/100</f>
        <v>0</v>
      </c>
      <c r="G146" s="44">
        <f>($B146*'Composición'!F309)/100</f>
        <v>0</v>
      </c>
      <c r="H146" s="44">
        <f>($B146*'Composición'!G309)/100</f>
        <v>0</v>
      </c>
      <c r="I146" s="44">
        <f>($B146*'Composición'!H309)/100</f>
        <v>0</v>
      </c>
      <c r="J146" s="44">
        <f>($B146*'Composición'!I309)/100</f>
        <v>0</v>
      </c>
      <c r="K146" s="44">
        <f>($B146*'Composición'!J309)/100</f>
        <v>0</v>
      </c>
      <c r="L146" s="44">
        <f>($B146*'Composición'!K309)/100</f>
        <v>0</v>
      </c>
      <c r="M146" s="44">
        <f>($B146*'Composición'!L309)/100</f>
        <v>0</v>
      </c>
      <c r="N146" s="9"/>
      <c r="O146" s="9"/>
      <c r="P146" s="9"/>
      <c r="Q146" s="9"/>
      <c r="R146" s="9"/>
      <c r="S146" s="9"/>
      <c r="T146" s="9"/>
      <c r="U146" s="9"/>
      <c r="V146" s="9"/>
      <c r="W146" s="9"/>
      <c r="X146" s="9"/>
      <c r="Y146" s="9"/>
      <c r="Z146" s="9"/>
    </row>
    <row r="147" ht="14.25" customHeight="1">
      <c r="A147" s="60" t="s">
        <v>516</v>
      </c>
      <c r="B147" s="61">
        <f t="shared" ref="B147:M147" si="13">SUM(B139:B146)</f>
        <v>0</v>
      </c>
      <c r="C147" s="61">
        <f t="shared" si="13"/>
        <v>0</v>
      </c>
      <c r="D147" s="61">
        <f t="shared" si="13"/>
        <v>0</v>
      </c>
      <c r="E147" s="61">
        <f t="shared" si="13"/>
        <v>0</v>
      </c>
      <c r="F147" s="61">
        <f t="shared" si="13"/>
        <v>0</v>
      </c>
      <c r="G147" s="61">
        <f t="shared" si="13"/>
        <v>0</v>
      </c>
      <c r="H147" s="61">
        <f t="shared" si="13"/>
        <v>0</v>
      </c>
      <c r="I147" s="61">
        <f t="shared" si="13"/>
        <v>0</v>
      </c>
      <c r="J147" s="61">
        <f t="shared" si="13"/>
        <v>0</v>
      </c>
      <c r="K147" s="61">
        <f t="shared" si="13"/>
        <v>0</v>
      </c>
      <c r="L147" s="61">
        <f t="shared" si="13"/>
        <v>0</v>
      </c>
      <c r="M147" s="61">
        <f t="shared" si="13"/>
        <v>0</v>
      </c>
      <c r="N147" s="9"/>
      <c r="O147" s="9"/>
      <c r="P147" s="9"/>
      <c r="Q147" s="9"/>
      <c r="R147" s="9"/>
      <c r="S147" s="9"/>
      <c r="T147" s="9"/>
      <c r="U147" s="9"/>
      <c r="V147" s="9"/>
      <c r="W147" s="9"/>
      <c r="X147" s="9"/>
      <c r="Y147" s="9"/>
      <c r="Z147" s="9"/>
    </row>
    <row r="148" ht="14.25" customHeight="1">
      <c r="A148" s="62" t="s">
        <v>517</v>
      </c>
      <c r="B148" s="39" t="s">
        <v>31</v>
      </c>
      <c r="C148" s="39" t="s">
        <v>2</v>
      </c>
      <c r="D148" s="39" t="s">
        <v>32</v>
      </c>
      <c r="E148" s="39" t="s">
        <v>4</v>
      </c>
      <c r="F148" s="39" t="s">
        <v>33</v>
      </c>
      <c r="G148" s="59" t="s">
        <v>6</v>
      </c>
      <c r="H148" s="39" t="s">
        <v>7</v>
      </c>
      <c r="I148" s="39" t="s">
        <v>8</v>
      </c>
      <c r="J148" s="39" t="s">
        <v>9</v>
      </c>
      <c r="K148" s="39" t="s">
        <v>35</v>
      </c>
      <c r="L148" s="39" t="s">
        <v>36</v>
      </c>
      <c r="M148" s="39" t="s">
        <v>37</v>
      </c>
      <c r="N148" s="9"/>
      <c r="O148" s="9"/>
      <c r="P148" s="9"/>
      <c r="Q148" s="9"/>
      <c r="R148" s="9"/>
      <c r="S148" s="9"/>
      <c r="T148" s="9"/>
      <c r="U148" s="9"/>
      <c r="V148" s="9"/>
      <c r="W148" s="9"/>
      <c r="X148" s="9"/>
      <c r="Y148" s="9"/>
      <c r="Z148" s="9"/>
    </row>
    <row r="149" ht="14.25" customHeight="1">
      <c r="A149" s="43" t="s">
        <v>518</v>
      </c>
      <c r="B149" s="44"/>
      <c r="C149" s="44">
        <f>($B149*'Composición'!B51)/100</f>
        <v>0</v>
      </c>
      <c r="D149" s="44">
        <f>($B149*'Composición'!C51)/100</f>
        <v>0</v>
      </c>
      <c r="E149" s="44">
        <f>($B149*'Composición'!D51)/100</f>
        <v>0</v>
      </c>
      <c r="F149" s="44">
        <f>($B149*'Composición'!E51)/100</f>
        <v>0</v>
      </c>
      <c r="G149" s="44">
        <f>($B149*'Composición'!F51)/100</f>
        <v>0</v>
      </c>
      <c r="H149" s="44">
        <f>($B149*'Composición'!G51)/100</f>
        <v>0</v>
      </c>
      <c r="I149" s="44">
        <f>($B149*'Composición'!H51)/100</f>
        <v>0</v>
      </c>
      <c r="J149" s="44">
        <f>($B149*'Composición'!I51)/100</f>
        <v>0</v>
      </c>
      <c r="K149" s="44">
        <f>($B149*'Composición'!J51)/100</f>
        <v>0</v>
      </c>
      <c r="L149" s="44">
        <f>($B149*'Composición'!K51)/100</f>
        <v>0</v>
      </c>
      <c r="M149" s="44">
        <f>($B149*'Composición'!L51)/100</f>
        <v>0</v>
      </c>
      <c r="N149" s="9"/>
      <c r="O149" s="9"/>
      <c r="P149" s="9"/>
      <c r="Q149" s="9"/>
      <c r="R149" s="9"/>
      <c r="S149" s="9"/>
      <c r="T149" s="9"/>
      <c r="U149" s="9"/>
      <c r="V149" s="9"/>
      <c r="W149" s="9"/>
      <c r="X149" s="9"/>
      <c r="Y149" s="9"/>
      <c r="Z149" s="9"/>
    </row>
    <row r="150" ht="14.25" customHeight="1">
      <c r="A150" s="43" t="s">
        <v>263</v>
      </c>
      <c r="B150" s="44"/>
      <c r="C150" s="44">
        <f>($B150*'Composición'!B189)/100</f>
        <v>0</v>
      </c>
      <c r="D150" s="44">
        <f>($B150*'Composición'!C189)/100</f>
        <v>0</v>
      </c>
      <c r="E150" s="44">
        <f>($B150*'Composición'!D189)/100</f>
        <v>0</v>
      </c>
      <c r="F150" s="44">
        <f>($B150*'Composición'!E189)/100</f>
        <v>0</v>
      </c>
      <c r="G150" s="44">
        <f>($B150*'Composición'!F189)/100</f>
        <v>0</v>
      </c>
      <c r="H150" s="44">
        <f>($B150*'Composición'!G189)/100</f>
        <v>0</v>
      </c>
      <c r="I150" s="44">
        <f>($B150*'Composición'!H189)/100</f>
        <v>0</v>
      </c>
      <c r="J150" s="44">
        <f>($B150*'Composición'!I189)/100</f>
        <v>0</v>
      </c>
      <c r="K150" s="44">
        <f>($B150*'Composición'!J189)/100</f>
        <v>0</v>
      </c>
      <c r="L150" s="44">
        <f>($B150*'Composición'!K189)/100</f>
        <v>0</v>
      </c>
      <c r="M150" s="44">
        <f>($B150*'Composición'!L189)/100</f>
        <v>0</v>
      </c>
      <c r="N150" s="9"/>
      <c r="O150" s="9"/>
      <c r="P150" s="9"/>
      <c r="Q150" s="9"/>
      <c r="R150" s="9"/>
      <c r="S150" s="9"/>
      <c r="T150" s="9"/>
      <c r="U150" s="9"/>
      <c r="V150" s="9"/>
      <c r="W150" s="9"/>
      <c r="X150" s="9"/>
      <c r="Y150" s="9"/>
      <c r="Z150" s="9"/>
    </row>
    <row r="151" ht="14.25" customHeight="1">
      <c r="A151" s="43" t="s">
        <v>264</v>
      </c>
      <c r="B151" s="44"/>
      <c r="C151" s="44">
        <f>($B151*'Composición'!B190)/100</f>
        <v>0</v>
      </c>
      <c r="D151" s="44">
        <f>($B151*'Composición'!C190)/100</f>
        <v>0</v>
      </c>
      <c r="E151" s="44">
        <f>($B151*'Composición'!D190)/100</f>
        <v>0</v>
      </c>
      <c r="F151" s="44">
        <f>($B151*'Composición'!E190)/100</f>
        <v>0</v>
      </c>
      <c r="G151" s="44">
        <f>($B151*'Composición'!F190)/100</f>
        <v>0</v>
      </c>
      <c r="H151" s="44">
        <f>($B151*'Composición'!G190)/100</f>
        <v>0</v>
      </c>
      <c r="I151" s="44">
        <f>($B151*'Composición'!H190)/100</f>
        <v>0</v>
      </c>
      <c r="J151" s="44">
        <f>($B151*'Composición'!I190)/100</f>
        <v>0</v>
      </c>
      <c r="K151" s="44">
        <f>($B151*'Composición'!J190)/100</f>
        <v>0</v>
      </c>
      <c r="L151" s="44">
        <f>($B151*'Composición'!K190)/100</f>
        <v>0</v>
      </c>
      <c r="M151" s="44">
        <f>($B151*'Composición'!L190)/100</f>
        <v>0</v>
      </c>
      <c r="N151" s="9"/>
      <c r="O151" s="9"/>
      <c r="P151" s="9"/>
      <c r="Q151" s="9"/>
      <c r="R151" s="9"/>
      <c r="S151" s="9"/>
      <c r="T151" s="9"/>
      <c r="U151" s="9"/>
      <c r="V151" s="9"/>
      <c r="W151" s="9"/>
      <c r="X151" s="9"/>
      <c r="Y151" s="9"/>
      <c r="Z151" s="9"/>
    </row>
    <row r="152" ht="14.25" customHeight="1">
      <c r="A152" s="43" t="s">
        <v>519</v>
      </c>
      <c r="B152" s="44"/>
      <c r="C152" s="44">
        <f>($B152*'Composición'!B321)/100</f>
        <v>0</v>
      </c>
      <c r="D152" s="44">
        <f>($B152*'Composición'!C321)/100</f>
        <v>0</v>
      </c>
      <c r="E152" s="44">
        <f>($B152*'Composición'!D321)/100</f>
        <v>0</v>
      </c>
      <c r="F152" s="44">
        <f>($B152*'Composición'!E321)/100</f>
        <v>0</v>
      </c>
      <c r="G152" s="44">
        <f>($B152*'Composición'!F321)/100</f>
        <v>0</v>
      </c>
      <c r="H152" s="44">
        <f>($B152*'Composición'!G321)/100</f>
        <v>0</v>
      </c>
      <c r="I152" s="44">
        <f>($B152*'Composición'!H321)/100</f>
        <v>0</v>
      </c>
      <c r="J152" s="44">
        <f>($B152*'Composición'!I321)/100</f>
        <v>0</v>
      </c>
      <c r="K152" s="44">
        <f>($B152*'Composición'!J321)/100</f>
        <v>0</v>
      </c>
      <c r="L152" s="44">
        <f>($B152*'Composición'!K321)/100</f>
        <v>0</v>
      </c>
      <c r="M152" s="44">
        <f>($B152*'Composición'!L321)/100</f>
        <v>0</v>
      </c>
      <c r="N152" s="9"/>
      <c r="O152" s="9"/>
      <c r="P152" s="9"/>
      <c r="Q152" s="9"/>
      <c r="R152" s="9"/>
      <c r="S152" s="9"/>
      <c r="T152" s="9"/>
      <c r="U152" s="9"/>
      <c r="V152" s="9"/>
      <c r="W152" s="9"/>
      <c r="X152" s="9"/>
      <c r="Y152" s="9"/>
      <c r="Z152" s="9"/>
    </row>
    <row r="153" ht="14.25" customHeight="1">
      <c r="A153" s="62" t="s">
        <v>520</v>
      </c>
      <c r="B153" s="102">
        <f t="shared" ref="B153:M153" si="14">B152+B151+B150+B149+B147+B137+B136+B135+B134+B133++B132+B131+B130+B129+B128+B126+B125+B124+B122+B121+B117+B105+B99+B94+B93+B88+B84+B68+B63+B52+B34+B29+B22+B21+B20+B18+B17+B16+B15+B14+B13+B12+B11</f>
        <v>0</v>
      </c>
      <c r="C153" s="102">
        <f t="shared" si="14"/>
        <v>0</v>
      </c>
      <c r="D153" s="102">
        <f t="shared" si="14"/>
        <v>0</v>
      </c>
      <c r="E153" s="102">
        <f t="shared" si="14"/>
        <v>0</v>
      </c>
      <c r="F153" s="102">
        <f t="shared" si="14"/>
        <v>0</v>
      </c>
      <c r="G153" s="102">
        <f t="shared" si="14"/>
        <v>0</v>
      </c>
      <c r="H153" s="102">
        <f t="shared" si="14"/>
        <v>0</v>
      </c>
      <c r="I153" s="102">
        <f t="shared" si="14"/>
        <v>0</v>
      </c>
      <c r="J153" s="102">
        <f t="shared" si="14"/>
        <v>0</v>
      </c>
      <c r="K153" s="102">
        <f t="shared" si="14"/>
        <v>0</v>
      </c>
      <c r="L153" s="102">
        <f t="shared" si="14"/>
        <v>0</v>
      </c>
      <c r="M153" s="102">
        <f t="shared" si="14"/>
        <v>0</v>
      </c>
      <c r="N153" s="9"/>
      <c r="O153" s="9"/>
      <c r="P153" s="9"/>
      <c r="Q153" s="9"/>
      <c r="R153" s="9"/>
      <c r="S153" s="9"/>
      <c r="T153" s="9"/>
      <c r="U153" s="9"/>
      <c r="V153" s="9"/>
      <c r="W153" s="9"/>
      <c r="X153" s="9"/>
      <c r="Y153" s="9"/>
      <c r="Z153" s="9"/>
    </row>
    <row r="154" ht="14.2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4.2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4.25" hidden="1"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4.25" hidden="1"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4.25" hidden="1"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4.25" hidden="1"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4.25" hidden="1"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4.25" hidden="1"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4.25" hidden="1"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4.25" hidden="1"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4.25" hidden="1"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4.25" hidden="1"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4.25" hidden="1"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4.25" hidden="1"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4.25" hidden="1"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4.25" hidden="1"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4.25" hidden="1"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4.25" hidden="1"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4.25" hidden="1"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4.25" hidden="1"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4.25" hidden="1"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4.25" hidden="1"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4.25" hidden="1"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4.25" hidden="1"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4.25" hidden="1"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4.25" hidden="1"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4.25" hidden="1"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4.25" hidden="1"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4.2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4.2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4.2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4.2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4.2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4.2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4.2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4.2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4.2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4.2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4.2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4.2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4.2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4.2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4.2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4.2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4.2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4.2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4.2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4.2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4.2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4.2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4.2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4.2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4.2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4.2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4.2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4.2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4.2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4.2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4.2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4.2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4.2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4.2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4.2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4.2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4.2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4.2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4.2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4.2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4.2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4.2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4.2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4.2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4.2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4.2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4.2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4.2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4.2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4.2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4.2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4.2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4.2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4.2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4.2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4.2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4.2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4.2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4.2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4.2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4.2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4.2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4.2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4.2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4.2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4.2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4.2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4.2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4.2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4.2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4.2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4.2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4.2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4.2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4.2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4.2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4.2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4.2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4.2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4.2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4.2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4.2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4.2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4.2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4.2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4.2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4.2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4.2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4.2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4.2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4.2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4.2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4.2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4.2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4.2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4.2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4.2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4.2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4.2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4.2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4.2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4.2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4.2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4.2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4.2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4.2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4.2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4.2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4.2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4.2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4.2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4.2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4.2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4.2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4.2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4.2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4.2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4.2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4.2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4.2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4.2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4.2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4.2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4.2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4.2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4.2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4.2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4.2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4.2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4.2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4.2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4.2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4.2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4.2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4.2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4.2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4.2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4.2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4.2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4.2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4.2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4.2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4.2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4.2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4.2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4.2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4.2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4.2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4.2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4.2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4.2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4.2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4.2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4.2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4.2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4.2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4.2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4.2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4.2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4.2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4.2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4.2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4.2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4.2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4.2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4.2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4.2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4.2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4.2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4.2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4.2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4.2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4.2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4.2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4.2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4.2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4.2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4.2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4.2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4.2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4.2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4.2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4.2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4.2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4.2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4.2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4.2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4.2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4.2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4.2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4.2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4.2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4.2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4.2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4.2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4.2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4.2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4.2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4.2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4.2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4.2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4.2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4.2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4.2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4.2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4.2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4.2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4.2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4.2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4.2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4.2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4.2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4.2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4.2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4.2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4.2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4.2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4.2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4.2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4.2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4.2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4.2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4.2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4.2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4.2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4.2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4.2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4.2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4.2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4.2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4.2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4.2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4.2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4.2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4.2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4.2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4.2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4.2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4.2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4.2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4.2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4.2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4.2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4.2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4.2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4.2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4.2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4.2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4.2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4.2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4.2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4.2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4.2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4.2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4.2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4.2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4.2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4.2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4.2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4.2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4.2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4.2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4.2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4.2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4.2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4.2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4.2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4.2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4.2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4.2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4.2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4.2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4.2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4.2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4.2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4.2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4.2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4.2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4.2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4.2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4.2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4.2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4.2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4.2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4.2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4.2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4.2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4.2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4.2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4.2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4.2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4.2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4.2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4.2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4.2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4.2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4.2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4.2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4.2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4.2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4.2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4.2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4.2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4.2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4.2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4.2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4.2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4.2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4.2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4.2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4.2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4.2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4.2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4.2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4.2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4.2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4.2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4.2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4.2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4.2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4.2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4.2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4.2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4.2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4.2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4.2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4.2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4.2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4.2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4.2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4.2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4.2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4.2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4.2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4.2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4.2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4.2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4.2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4.2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4.2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4.2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4.2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4.2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4.2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4.2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4.2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4.2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4.2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4.2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4.2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4.2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4.2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4.2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4.2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4.2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4.2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4.2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4.2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4.2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4.2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4.2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4.2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4.2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4.2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4.2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4.2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4.2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4.2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4.2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4.2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4.2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4.2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4.2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4.2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4.2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4.2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4.2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4.2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4.2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4.2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4.2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4.2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4.2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4.2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4.2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4.2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4.2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4.2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4.2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4.2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4.2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4.2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4.2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4.2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4.2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4.2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4.2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4.2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4.2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4.2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4.2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4.2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4.2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4.2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4.2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4.2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4.2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4.2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4.2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4.2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4.2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4.2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4.2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4.2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4.2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4.2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4.2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4.2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4.2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4.2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4.2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4.2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4.2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4.2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4.2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4.2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4.2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4.2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4.2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4.2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4.2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4.2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4.2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4.2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4.2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4.2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4.2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4.2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4.2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4.2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4.2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4.2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4.2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4.2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4.2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4.2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4.2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4.2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4.2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4.2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4.2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4.2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4.2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4.2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4.2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4.2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4.2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4.2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4.2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4.2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4.2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4.2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4.2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4.2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4.2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4.2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4.2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4.2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4.2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4.2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4.2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4.2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4.2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4.2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4.2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4.2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4.2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4.2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4.2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4.2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4.2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4.2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4.2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4.2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4.2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4.2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4.2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4.2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4.2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4.2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4.2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4.2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4.2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4.2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4.2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4.2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4.2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4.2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4.2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4.2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4.2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4.2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4.2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4.2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4.2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4.2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4.2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4.2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4.2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4.2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4.2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4.2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4.2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4.2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4.2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4.2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4.2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4.2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4.2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4.2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4.2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4.2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4.2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4.2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4.2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4.2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4.2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4.2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4.2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4.2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4.2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4.2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4.2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4.2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4.2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4.2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4.2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4.2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4.2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4.2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4.2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4.2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4.2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4.2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4.2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4.2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4.2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4.2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4.2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4.2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4.2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4.2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4.2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4.2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4.2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4.2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4.2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4.2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4.2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4.2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4.2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4.2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4.2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4.2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4.2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4.2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4.2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4.2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4.2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4.2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4.2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4.2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4.2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4.2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4.2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4.2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4.2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4.2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4.2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4.2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4.2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4.2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4.2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4.2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4.2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4.2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4.2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4.2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4.2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4.2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4.2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4.2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4.2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4.2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4.2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4.2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4.2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4.2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4.2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4.2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4.2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4.2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4.2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4.2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4.2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4.2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4.2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4.2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4.2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4.2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4.2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4.2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4.2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4.2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4.2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4.2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4.2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4.2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4.2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4.2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4.2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4.2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4.2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4.2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4.2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4.2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4.2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4.2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4.2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4.2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4.2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4.2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4.2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4.2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4.2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4.2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4.2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4.2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4.2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4.2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4.2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4.2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4.2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4.2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4.2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4.2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4.2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4.2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4.2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4.2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4.2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4.2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4.2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4.2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4.2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4.2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4.2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4.2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4.2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4.2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4.2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4.2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4.2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4.2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4.2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4.2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4.2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4.2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4.2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4.2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4.2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4.2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4.2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4.2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4.2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4.2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4.2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4.2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4.2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4.2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4.2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4.2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4.2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4.2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4.2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4.2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4.2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4.2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4.2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4.2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4.2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4.2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4.2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4.2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4.2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4.2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4.2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4.2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4.2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4.2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4.2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4.2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4.2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4.2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4.2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4.2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4.2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4.2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4.2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4.2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4.2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4.2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4.2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4.2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4.2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4.2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4.2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4.2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4.2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4.2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4.2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4.2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4.2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4.2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4.2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4.2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4.2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4.2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4.2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4.2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4.2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4.2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4.2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4.2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4.2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4.2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4.2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4.2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4.2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4.2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4.2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4.2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4.2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4.2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4.2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4.2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4.2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4.2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4.2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4.2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4.2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4.2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4.2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4.2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4.2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4.2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4.2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4.2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4.2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4.2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4.2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4.2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4.2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4.2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4.2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4.2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4.2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4.2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4.2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4.2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4.2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4.2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4.2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4.2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4.2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4.2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4.2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4.2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4.2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4.2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4.2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4.2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4.2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4.2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4.2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4.2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4.2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4.2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4.2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4.2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4.2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4.2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4.2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4.2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4.2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4.2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4.2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4.2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4.2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4.2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4.2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4.2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4.2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4.2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4.2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4.2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4.2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4.2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4.2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4.2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4.2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4.2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4.2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4.2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4.2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4.2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4.2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4.2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ht="14.2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3">
    <mergeCell ref="A1:D1"/>
    <mergeCell ref="A3:E3"/>
    <mergeCell ref="C5:E7"/>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29"/>
    <col customWidth="1" min="2" max="3" width="11.43"/>
    <col customWidth="1" min="4" max="4" width="20.71"/>
    <col customWidth="1" min="5" max="5" width="20.57"/>
    <col customWidth="1" min="6" max="6" width="13.0"/>
    <col customWidth="1" min="7" max="10" width="11.43"/>
    <col customWidth="1" min="11" max="11" width="12.86"/>
    <col customWidth="1" min="12" max="12" width="10.14"/>
    <col customWidth="1" min="13" max="21" width="11.43"/>
  </cols>
  <sheetData>
    <row r="1" ht="12.75" customHeight="1">
      <c r="A1" s="1" t="s">
        <v>0</v>
      </c>
      <c r="B1" s="2" t="s">
        <v>2</v>
      </c>
      <c r="C1" s="2" t="s">
        <v>3</v>
      </c>
      <c r="D1" s="2" t="s">
        <v>4</v>
      </c>
      <c r="E1" s="5" t="s">
        <v>5</v>
      </c>
      <c r="F1" s="8" t="s">
        <v>6</v>
      </c>
      <c r="G1" s="2" t="s">
        <v>7</v>
      </c>
      <c r="H1" s="2" t="s">
        <v>8</v>
      </c>
      <c r="I1" s="2" t="s">
        <v>9</v>
      </c>
      <c r="J1" s="2" t="s">
        <v>10</v>
      </c>
      <c r="K1" s="10" t="s">
        <v>11</v>
      </c>
      <c r="L1" s="1" t="s">
        <v>12</v>
      </c>
      <c r="M1" s="12" t="s">
        <v>13</v>
      </c>
      <c r="N1" s="12" t="s">
        <v>14</v>
      </c>
      <c r="O1" s="12" t="s">
        <v>15</v>
      </c>
      <c r="P1" s="12" t="s">
        <v>16</v>
      </c>
      <c r="Q1" s="12" t="s">
        <v>17</v>
      </c>
      <c r="R1" s="12" t="s">
        <v>18</v>
      </c>
      <c r="S1" s="12" t="s">
        <v>19</v>
      </c>
      <c r="T1" s="16"/>
      <c r="U1" s="16"/>
    </row>
    <row r="2" ht="12.75" customHeight="1">
      <c r="A2" s="17" t="s">
        <v>21</v>
      </c>
      <c r="B2" s="18">
        <v>0.0</v>
      </c>
      <c r="C2" s="18">
        <v>0.0</v>
      </c>
      <c r="D2" s="18">
        <v>100.0</v>
      </c>
      <c r="E2" s="18">
        <f t="shared" ref="E2:E390" si="1">(M2+N2+O2+P2+Q2+R2+S2)</f>
        <v>11.24</v>
      </c>
      <c r="F2" s="20">
        <v>900.0</v>
      </c>
      <c r="G2" s="18">
        <v>0.0</v>
      </c>
      <c r="H2" s="18">
        <v>0.0</v>
      </c>
      <c r="I2" s="18">
        <v>0.0</v>
      </c>
      <c r="J2" s="18">
        <v>0.0</v>
      </c>
      <c r="K2" s="22">
        <v>0.0</v>
      </c>
      <c r="L2" s="18">
        <v>0.0</v>
      </c>
      <c r="M2" s="18">
        <v>0.0</v>
      </c>
      <c r="N2" s="18">
        <v>0.0</v>
      </c>
      <c r="O2" s="18">
        <v>0.0</v>
      </c>
      <c r="P2" s="18">
        <v>5.92</v>
      </c>
      <c r="Q2" s="18">
        <v>4.78</v>
      </c>
      <c r="R2" s="18">
        <v>0.54</v>
      </c>
      <c r="S2" s="18">
        <v>0.0</v>
      </c>
      <c r="T2" s="25"/>
      <c r="U2" s="25"/>
    </row>
    <row r="3" ht="12.0" customHeight="1">
      <c r="A3" s="17" t="s">
        <v>23</v>
      </c>
      <c r="B3" s="18">
        <v>0.0</v>
      </c>
      <c r="C3" s="18">
        <v>0.0</v>
      </c>
      <c r="D3" s="18">
        <v>100.0</v>
      </c>
      <c r="E3" s="18">
        <f t="shared" si="1"/>
        <v>14.96</v>
      </c>
      <c r="F3" s="20">
        <v>900.0</v>
      </c>
      <c r="G3" s="18">
        <v>0.0</v>
      </c>
      <c r="H3" s="18">
        <v>0.0</v>
      </c>
      <c r="I3" s="18">
        <v>0.0</v>
      </c>
      <c r="J3" s="18">
        <v>0.0</v>
      </c>
      <c r="K3" s="22">
        <v>0.0</v>
      </c>
      <c r="L3" s="18">
        <v>0.0</v>
      </c>
      <c r="M3" s="18">
        <v>0.0</v>
      </c>
      <c r="N3" s="18">
        <v>0.0</v>
      </c>
      <c r="O3" s="18">
        <v>0.57</v>
      </c>
      <c r="P3" s="18">
        <v>11.69</v>
      </c>
      <c r="Q3" s="18">
        <v>2.3</v>
      </c>
      <c r="R3" s="18">
        <v>0.4</v>
      </c>
      <c r="S3" s="18">
        <v>0.0</v>
      </c>
      <c r="T3" s="25"/>
      <c r="U3" s="25"/>
    </row>
    <row r="4" ht="12.75" customHeight="1">
      <c r="A4" s="26" t="s">
        <v>24</v>
      </c>
      <c r="B4" s="27">
        <v>0.0</v>
      </c>
      <c r="C4" s="27">
        <v>0.0</v>
      </c>
      <c r="D4" s="27">
        <v>100.0</v>
      </c>
      <c r="E4" s="18">
        <f t="shared" si="1"/>
        <v>18.34</v>
      </c>
      <c r="F4" s="29">
        <v>900.0</v>
      </c>
      <c r="G4" s="27">
        <v>0.0</v>
      </c>
      <c r="H4" s="27">
        <v>0.0</v>
      </c>
      <c r="I4" s="27">
        <v>0.0</v>
      </c>
      <c r="J4" s="27">
        <v>0.0</v>
      </c>
      <c r="K4" s="32">
        <v>0.0</v>
      </c>
      <c r="L4" s="27">
        <v>0.0</v>
      </c>
      <c r="M4" s="27">
        <v>0.0</v>
      </c>
      <c r="N4" s="27">
        <v>0.1</v>
      </c>
      <c r="O4" s="27">
        <v>0.27</v>
      </c>
      <c r="P4" s="27">
        <v>9.91</v>
      </c>
      <c r="Q4" s="27">
        <v>2.53</v>
      </c>
      <c r="R4" s="27">
        <v>2.28</v>
      </c>
      <c r="S4" s="27">
        <v>3.25</v>
      </c>
      <c r="T4" s="33"/>
      <c r="U4" s="33"/>
    </row>
    <row r="5" ht="12.75" customHeight="1">
      <c r="A5" s="17" t="s">
        <v>26</v>
      </c>
      <c r="B5" s="18">
        <v>0.0</v>
      </c>
      <c r="C5" s="18">
        <v>0.0</v>
      </c>
      <c r="D5" s="18">
        <v>100.0</v>
      </c>
      <c r="E5" s="18">
        <f t="shared" si="1"/>
        <v>16.16</v>
      </c>
      <c r="F5" s="20">
        <v>900.0</v>
      </c>
      <c r="G5" s="18">
        <v>0.0</v>
      </c>
      <c r="H5" s="18">
        <v>0.0</v>
      </c>
      <c r="I5" s="18">
        <v>0.0</v>
      </c>
      <c r="J5" s="18">
        <v>0.0</v>
      </c>
      <c r="K5" s="22">
        <v>0.0</v>
      </c>
      <c r="L5" s="18">
        <v>0.0</v>
      </c>
      <c r="M5" s="18">
        <v>0.0</v>
      </c>
      <c r="N5" s="18">
        <v>0.0</v>
      </c>
      <c r="O5" s="18">
        <v>0.0</v>
      </c>
      <c r="P5" s="18">
        <v>13.67</v>
      </c>
      <c r="Q5" s="18">
        <v>2.23</v>
      </c>
      <c r="R5" s="18">
        <v>0.17</v>
      </c>
      <c r="S5" s="18">
        <v>0.09</v>
      </c>
      <c r="T5" s="25"/>
      <c r="U5" s="25"/>
    </row>
    <row r="6" ht="12.75" customHeight="1">
      <c r="A6" s="26" t="s">
        <v>27</v>
      </c>
      <c r="B6" s="27">
        <v>0.0</v>
      </c>
      <c r="C6" s="27">
        <v>0.0</v>
      </c>
      <c r="D6" s="27">
        <v>100.0</v>
      </c>
      <c r="E6" s="18">
        <f t="shared" si="1"/>
        <v>14.02</v>
      </c>
      <c r="F6" s="29">
        <v>900.0</v>
      </c>
      <c r="G6" s="27">
        <v>0.0</v>
      </c>
      <c r="H6" s="27">
        <v>0.0</v>
      </c>
      <c r="I6" s="27">
        <v>0.0</v>
      </c>
      <c r="J6" s="27">
        <v>0.0</v>
      </c>
      <c r="K6" s="32">
        <v>0.0</v>
      </c>
      <c r="L6" s="27">
        <v>0.0</v>
      </c>
      <c r="M6" s="27">
        <v>0.0</v>
      </c>
      <c r="N6" s="27">
        <v>0.0</v>
      </c>
      <c r="O6" s="27">
        <v>0.15</v>
      </c>
      <c r="P6" s="27">
        <v>9.79</v>
      </c>
      <c r="Q6" s="27">
        <v>3.68</v>
      </c>
      <c r="R6" s="27">
        <v>0.4</v>
      </c>
      <c r="S6" s="27">
        <v>0.0</v>
      </c>
      <c r="T6" s="33"/>
      <c r="U6" s="33"/>
    </row>
    <row r="7" ht="12.75" customHeight="1">
      <c r="A7" s="17" t="s">
        <v>28</v>
      </c>
      <c r="B7" s="18">
        <v>0.0</v>
      </c>
      <c r="C7" s="18">
        <v>0.0</v>
      </c>
      <c r="D7" s="18">
        <v>100.0</v>
      </c>
      <c r="E7" s="18">
        <f t="shared" si="1"/>
        <v>9.23</v>
      </c>
      <c r="F7" s="20">
        <v>900.0</v>
      </c>
      <c r="G7" s="18">
        <v>0.0</v>
      </c>
      <c r="H7" s="18">
        <v>0.0</v>
      </c>
      <c r="I7" s="18">
        <v>0.0</v>
      </c>
      <c r="J7" s="18">
        <v>0.0</v>
      </c>
      <c r="K7" s="22">
        <v>0.0</v>
      </c>
      <c r="L7" s="18">
        <v>0.0</v>
      </c>
      <c r="M7" s="18">
        <v>0.0</v>
      </c>
      <c r="N7" s="18">
        <v>0.0</v>
      </c>
      <c r="O7" s="18">
        <v>0.1</v>
      </c>
      <c r="P7" s="18">
        <v>6.3</v>
      </c>
      <c r="Q7" s="18">
        <v>2.83</v>
      </c>
      <c r="R7" s="18">
        <v>0.0</v>
      </c>
      <c r="S7" s="18">
        <v>0.0</v>
      </c>
      <c r="T7" s="25"/>
      <c r="U7" s="25"/>
    </row>
    <row r="8" ht="12.75" customHeight="1">
      <c r="A8" s="17" t="s">
        <v>34</v>
      </c>
      <c r="B8" s="18">
        <v>0.0</v>
      </c>
      <c r="C8" s="18">
        <v>0.0</v>
      </c>
      <c r="D8" s="18">
        <v>100.0</v>
      </c>
      <c r="E8" s="18">
        <f t="shared" si="1"/>
        <v>13.35</v>
      </c>
      <c r="F8" s="20">
        <v>900.0</v>
      </c>
      <c r="G8" s="18">
        <v>0.0</v>
      </c>
      <c r="H8" s="18">
        <v>0.0</v>
      </c>
      <c r="I8" s="18">
        <v>0.0</v>
      </c>
      <c r="J8" s="18">
        <v>0.0</v>
      </c>
      <c r="K8" s="22">
        <v>0.0</v>
      </c>
      <c r="L8" s="18">
        <v>0.0</v>
      </c>
      <c r="M8" s="18">
        <v>0.0</v>
      </c>
      <c r="N8" s="18">
        <v>0.0</v>
      </c>
      <c r="O8" s="18">
        <v>0.0</v>
      </c>
      <c r="P8" s="18">
        <v>7.74</v>
      </c>
      <c r="Q8" s="18">
        <v>4.81</v>
      </c>
      <c r="R8" s="18">
        <v>0.8</v>
      </c>
      <c r="S8" s="18">
        <v>0.0</v>
      </c>
      <c r="T8" s="25"/>
      <c r="U8" s="25"/>
    </row>
    <row r="9" ht="12.75" customHeight="1">
      <c r="A9" s="45" t="s">
        <v>39</v>
      </c>
      <c r="B9" s="46">
        <v>0.0</v>
      </c>
      <c r="C9" s="46">
        <v>0.0</v>
      </c>
      <c r="D9" s="46">
        <v>100.0</v>
      </c>
      <c r="E9" s="18">
        <f t="shared" si="1"/>
        <v>12.6</v>
      </c>
      <c r="F9" s="47">
        <v>900.0</v>
      </c>
      <c r="G9" s="46">
        <v>0.0</v>
      </c>
      <c r="H9" s="46">
        <v>0.0</v>
      </c>
      <c r="I9" s="46">
        <v>0.0</v>
      </c>
      <c r="J9" s="46">
        <v>0.0</v>
      </c>
      <c r="K9" s="47">
        <v>0.0</v>
      </c>
      <c r="L9" s="46">
        <v>0.0</v>
      </c>
      <c r="M9" s="46">
        <v>1.38</v>
      </c>
      <c r="N9" s="46">
        <v>0.57</v>
      </c>
      <c r="O9" s="46">
        <v>0.07</v>
      </c>
      <c r="P9" s="46">
        <v>6.6</v>
      </c>
      <c r="Q9" s="46">
        <v>3.2</v>
      </c>
      <c r="R9" s="46">
        <v>0.2</v>
      </c>
      <c r="S9" s="46">
        <v>0.58</v>
      </c>
      <c r="T9" s="48"/>
      <c r="U9" s="48"/>
    </row>
    <row r="10" ht="12.75" customHeight="1">
      <c r="A10" s="26" t="s">
        <v>40</v>
      </c>
      <c r="B10" s="27">
        <v>5.6</v>
      </c>
      <c r="C10" s="27">
        <v>1.6</v>
      </c>
      <c r="D10" s="27">
        <v>0.4</v>
      </c>
      <c r="E10" s="18">
        <f t="shared" si="1"/>
        <v>0</v>
      </c>
      <c r="F10" s="29">
        <v>32.4</v>
      </c>
      <c r="G10" s="27">
        <v>1.0</v>
      </c>
      <c r="H10" s="27">
        <v>3.6</v>
      </c>
      <c r="I10" s="27">
        <v>110.0</v>
      </c>
      <c r="J10" s="27">
        <v>350.0</v>
      </c>
      <c r="K10" s="32">
        <v>13.8</v>
      </c>
      <c r="L10" s="27">
        <v>192.0</v>
      </c>
      <c r="M10" s="27">
        <v>0.0</v>
      </c>
      <c r="N10" s="27">
        <v>0.0</v>
      </c>
      <c r="O10" s="27">
        <v>0.0</v>
      </c>
      <c r="P10" s="27">
        <v>0.0</v>
      </c>
      <c r="Q10" s="27">
        <v>0.0</v>
      </c>
      <c r="R10" s="27">
        <v>0.0</v>
      </c>
      <c r="S10" s="27">
        <v>0.0</v>
      </c>
      <c r="T10" s="33"/>
      <c r="U10" s="33"/>
    </row>
    <row r="11" ht="12.75" customHeight="1">
      <c r="A11" s="17" t="s">
        <v>41</v>
      </c>
      <c r="B11" s="18">
        <v>5.6</v>
      </c>
      <c r="C11" s="18">
        <v>1.6</v>
      </c>
      <c r="D11" s="18">
        <v>0.4</v>
      </c>
      <c r="E11" s="18">
        <f t="shared" si="1"/>
        <v>0</v>
      </c>
      <c r="F11" s="20">
        <v>32.4</v>
      </c>
      <c r="G11" s="18">
        <v>1.0</v>
      </c>
      <c r="H11" s="18">
        <v>3.6</v>
      </c>
      <c r="I11" s="18">
        <v>110.0</v>
      </c>
      <c r="J11" s="18">
        <v>350.0</v>
      </c>
      <c r="K11" s="22">
        <v>7.59</v>
      </c>
      <c r="L11" s="18">
        <v>192.0</v>
      </c>
      <c r="M11" s="18">
        <v>0.0</v>
      </c>
      <c r="N11" s="18">
        <v>0.0</v>
      </c>
      <c r="O11" s="18">
        <v>0.0</v>
      </c>
      <c r="P11" s="18">
        <v>0.0</v>
      </c>
      <c r="Q11" s="18">
        <v>0.0</v>
      </c>
      <c r="R11" s="18">
        <v>0.0</v>
      </c>
      <c r="S11" s="18">
        <v>0.0</v>
      </c>
      <c r="T11" s="25"/>
      <c r="U11" s="25"/>
    </row>
    <row r="12" ht="12.75" customHeight="1">
      <c r="A12" s="17" t="s">
        <v>42</v>
      </c>
      <c r="B12" s="49">
        <v>1.6</v>
      </c>
      <c r="C12" s="18">
        <v>1.7</v>
      </c>
      <c r="D12" s="18">
        <v>0.2</v>
      </c>
      <c r="E12" s="18">
        <f t="shared" si="1"/>
        <v>0</v>
      </c>
      <c r="F12" s="20">
        <v>15.0</v>
      </c>
      <c r="G12" s="50">
        <v>1.3</v>
      </c>
      <c r="H12" s="50">
        <v>0.69</v>
      </c>
      <c r="I12" s="50">
        <v>18.0</v>
      </c>
      <c r="J12" s="50">
        <v>4000.0</v>
      </c>
      <c r="K12" s="22">
        <v>107.36</v>
      </c>
      <c r="L12" s="18">
        <v>8.0</v>
      </c>
      <c r="M12" s="18">
        <v>0.0</v>
      </c>
      <c r="N12" s="18">
        <v>0.0</v>
      </c>
      <c r="O12" s="18">
        <v>0.0</v>
      </c>
      <c r="P12" s="18">
        <v>0.0</v>
      </c>
      <c r="Q12" s="18">
        <v>0.0</v>
      </c>
      <c r="R12" s="18">
        <v>0.0</v>
      </c>
      <c r="S12" s="18">
        <v>0.0</v>
      </c>
      <c r="T12" s="25"/>
      <c r="U12" s="25"/>
    </row>
    <row r="13" ht="12.75" customHeight="1">
      <c r="A13" s="51" t="s">
        <v>44</v>
      </c>
      <c r="B13" s="18">
        <v>20.0</v>
      </c>
      <c r="C13" s="18">
        <v>4.4</v>
      </c>
      <c r="D13" s="18">
        <v>0.2</v>
      </c>
      <c r="E13" s="18">
        <f t="shared" si="1"/>
        <v>0</v>
      </c>
      <c r="F13" s="20">
        <v>99.4</v>
      </c>
      <c r="G13" s="18">
        <v>1.1</v>
      </c>
      <c r="H13" s="18">
        <v>1.4</v>
      </c>
      <c r="I13" s="18">
        <v>38.0</v>
      </c>
      <c r="J13" s="18">
        <v>1000.0</v>
      </c>
      <c r="K13" s="22">
        <v>0.0</v>
      </c>
      <c r="L13" s="18">
        <v>1.0</v>
      </c>
      <c r="M13" s="18">
        <v>0.0</v>
      </c>
      <c r="N13" s="18">
        <v>0.0</v>
      </c>
      <c r="O13" s="18">
        <v>0.0</v>
      </c>
      <c r="P13" s="18">
        <v>0.0</v>
      </c>
      <c r="Q13" s="18">
        <v>0.0</v>
      </c>
      <c r="R13" s="18">
        <v>0.0</v>
      </c>
      <c r="S13" s="18">
        <v>0.0</v>
      </c>
      <c r="T13" s="25"/>
      <c r="U13" s="25"/>
    </row>
    <row r="14" ht="12.75" customHeight="1">
      <c r="A14" s="51" t="s">
        <v>45</v>
      </c>
      <c r="B14" s="52">
        <v>20.0</v>
      </c>
      <c r="C14" s="52">
        <v>4.4</v>
      </c>
      <c r="D14" s="52">
        <v>0.2</v>
      </c>
      <c r="E14" s="18">
        <f t="shared" si="1"/>
        <v>0</v>
      </c>
      <c r="F14" s="20">
        <v>99.4</v>
      </c>
      <c r="G14" s="18">
        <v>1.1</v>
      </c>
      <c r="H14" s="18">
        <v>1.4</v>
      </c>
      <c r="I14" s="18">
        <v>38.0</v>
      </c>
      <c r="J14" s="18">
        <v>1000.0</v>
      </c>
      <c r="K14" s="22">
        <v>0.0</v>
      </c>
      <c r="L14" s="18">
        <v>1.0</v>
      </c>
      <c r="M14" s="18">
        <v>0.0</v>
      </c>
      <c r="N14" s="18">
        <v>0.0</v>
      </c>
      <c r="O14" s="18">
        <v>0.0</v>
      </c>
      <c r="P14" s="18">
        <v>0.0</v>
      </c>
      <c r="Q14" s="18">
        <v>0.0</v>
      </c>
      <c r="R14" s="18">
        <v>0.0</v>
      </c>
      <c r="S14" s="18">
        <v>0.0</v>
      </c>
      <c r="T14" s="25"/>
      <c r="U14" s="25"/>
    </row>
    <row r="15" ht="12.75" customHeight="1">
      <c r="A15" s="53" t="s">
        <v>46</v>
      </c>
      <c r="B15" s="27">
        <v>5.9</v>
      </c>
      <c r="C15" s="27">
        <v>2.7</v>
      </c>
      <c r="D15" s="27">
        <v>0.2</v>
      </c>
      <c r="E15" s="18">
        <f t="shared" si="1"/>
        <v>0</v>
      </c>
      <c r="F15" s="29">
        <v>36.2</v>
      </c>
      <c r="G15" s="27">
        <v>2.2</v>
      </c>
      <c r="H15" s="54">
        <v>1.89</v>
      </c>
      <c r="I15" s="27">
        <v>44.0</v>
      </c>
      <c r="J15" s="54">
        <v>0.49</v>
      </c>
      <c r="K15" s="32">
        <v>68.68</v>
      </c>
      <c r="L15" s="27">
        <v>95.0</v>
      </c>
      <c r="M15" s="27">
        <v>0.0</v>
      </c>
      <c r="N15" s="27">
        <v>0.0</v>
      </c>
      <c r="O15" s="27">
        <v>0.0</v>
      </c>
      <c r="P15" s="27">
        <v>0.0</v>
      </c>
      <c r="Q15" s="27">
        <v>0.0</v>
      </c>
      <c r="R15" s="27">
        <v>0.0</v>
      </c>
      <c r="S15" s="27">
        <v>0.0</v>
      </c>
      <c r="T15" s="33"/>
      <c r="U15" s="33"/>
    </row>
    <row r="16" ht="12.75" customHeight="1">
      <c r="A16" s="55" t="s">
        <v>48</v>
      </c>
      <c r="B16" s="18">
        <v>5.9</v>
      </c>
      <c r="C16" s="18">
        <v>2.7</v>
      </c>
      <c r="D16" s="18">
        <v>0.2</v>
      </c>
      <c r="E16" s="18">
        <f t="shared" si="1"/>
        <v>0</v>
      </c>
      <c r="F16" s="20">
        <v>36.2</v>
      </c>
      <c r="G16" s="18">
        <v>2.2</v>
      </c>
      <c r="H16" s="18">
        <v>0.8</v>
      </c>
      <c r="I16" s="18">
        <v>44.0</v>
      </c>
      <c r="J16" s="18">
        <v>0.0</v>
      </c>
      <c r="K16" s="22">
        <v>37.774</v>
      </c>
      <c r="L16" s="18">
        <v>95.0</v>
      </c>
      <c r="M16" s="18">
        <v>0.0</v>
      </c>
      <c r="N16" s="18">
        <v>0.0</v>
      </c>
      <c r="O16" s="18">
        <v>0.0</v>
      </c>
      <c r="P16" s="18">
        <v>0.0</v>
      </c>
      <c r="Q16" s="18">
        <v>0.0</v>
      </c>
      <c r="R16" s="18">
        <v>0.0</v>
      </c>
      <c r="S16" s="18">
        <v>0.0</v>
      </c>
      <c r="T16" s="25"/>
      <c r="U16" s="25"/>
    </row>
    <row r="17" ht="12.75" customHeight="1">
      <c r="A17" s="17" t="s">
        <v>49</v>
      </c>
      <c r="B17" s="49">
        <v>7.94</v>
      </c>
      <c r="C17" s="49">
        <v>21.26</v>
      </c>
      <c r="D17" s="49">
        <v>50.64</v>
      </c>
      <c r="E17" s="18">
        <f t="shared" si="1"/>
        <v>4.27</v>
      </c>
      <c r="F17" s="20">
        <v>572.56</v>
      </c>
      <c r="G17" s="49">
        <v>11.8</v>
      </c>
      <c r="H17" s="18">
        <v>4.4</v>
      </c>
      <c r="I17" s="50">
        <v>248.0</v>
      </c>
      <c r="J17" s="50">
        <v>3360.0</v>
      </c>
      <c r="K17" s="22">
        <v>29.0</v>
      </c>
      <c r="L17" s="50">
        <v>1.0</v>
      </c>
      <c r="M17" s="18">
        <v>0.0</v>
      </c>
      <c r="N17" s="18">
        <v>0.0</v>
      </c>
      <c r="O17" s="18">
        <v>0.05</v>
      </c>
      <c r="P17" s="18">
        <v>3.24</v>
      </c>
      <c r="Q17" s="18">
        <v>0.88</v>
      </c>
      <c r="R17" s="18">
        <v>0.1</v>
      </c>
      <c r="S17" s="18">
        <v>0.0</v>
      </c>
      <c r="T17" s="25"/>
      <c r="U17" s="25"/>
    </row>
    <row r="18" ht="12.75" customHeight="1">
      <c r="A18" s="17" t="s">
        <v>50</v>
      </c>
      <c r="B18" s="49">
        <v>20.0</v>
      </c>
      <c r="C18" s="49">
        <v>0.0</v>
      </c>
      <c r="D18" s="49">
        <v>0.0</v>
      </c>
      <c r="E18" s="18">
        <f t="shared" si="1"/>
        <v>0</v>
      </c>
      <c r="F18" s="20">
        <v>80.0</v>
      </c>
      <c r="G18" s="18">
        <v>0.0</v>
      </c>
      <c r="H18" s="18">
        <v>0.0</v>
      </c>
      <c r="I18" s="18">
        <v>0.0</v>
      </c>
      <c r="J18" s="18">
        <v>0.0</v>
      </c>
      <c r="K18" s="22">
        <v>0.0</v>
      </c>
      <c r="L18" s="49">
        <v>20.0</v>
      </c>
      <c r="M18" s="18">
        <v>0.0</v>
      </c>
      <c r="N18" s="18">
        <v>0.0</v>
      </c>
      <c r="O18" s="18">
        <v>0.0</v>
      </c>
      <c r="P18" s="18">
        <v>0.0</v>
      </c>
      <c r="Q18" s="18">
        <v>0.0</v>
      </c>
      <c r="R18" s="18">
        <v>0.0</v>
      </c>
      <c r="S18" s="18">
        <v>0.0</v>
      </c>
      <c r="T18" s="25"/>
      <c r="U18" s="25"/>
    </row>
    <row r="19" ht="12.75" customHeight="1">
      <c r="A19" s="26" t="s">
        <v>52</v>
      </c>
      <c r="B19" s="56">
        <v>20.21</v>
      </c>
      <c r="C19" s="56">
        <v>0.4</v>
      </c>
      <c r="D19" s="27">
        <v>0.2</v>
      </c>
      <c r="E19" s="18">
        <f t="shared" si="1"/>
        <v>0</v>
      </c>
      <c r="F19" s="29">
        <v>84.24</v>
      </c>
      <c r="G19" s="56">
        <v>0.81</v>
      </c>
      <c r="H19" s="54">
        <v>1.7</v>
      </c>
      <c r="I19" s="54">
        <v>13.0</v>
      </c>
      <c r="J19" s="54">
        <v>0.12</v>
      </c>
      <c r="K19" s="32">
        <v>5.0</v>
      </c>
      <c r="L19" s="56">
        <v>1.0</v>
      </c>
      <c r="M19" s="27">
        <v>0.0</v>
      </c>
      <c r="N19" s="27">
        <v>0.0</v>
      </c>
      <c r="O19" s="27">
        <v>0.0</v>
      </c>
      <c r="P19" s="27">
        <v>0.0</v>
      </c>
      <c r="Q19" s="27">
        <v>0.0</v>
      </c>
      <c r="R19" s="27">
        <v>0.0</v>
      </c>
      <c r="S19" s="27">
        <v>0.0</v>
      </c>
      <c r="T19" s="33"/>
      <c r="U19" s="33"/>
    </row>
    <row r="20" ht="12.75" customHeight="1">
      <c r="A20" s="17" t="s">
        <v>53</v>
      </c>
      <c r="B20" s="49">
        <v>12.3</v>
      </c>
      <c r="C20" s="18">
        <v>0.4</v>
      </c>
      <c r="D20" s="18">
        <v>0.2</v>
      </c>
      <c r="E20" s="18">
        <f t="shared" si="1"/>
        <v>0</v>
      </c>
      <c r="F20" s="20">
        <v>52.6</v>
      </c>
      <c r="G20" s="50">
        <v>1.4</v>
      </c>
      <c r="H20" s="18">
        <v>0.5</v>
      </c>
      <c r="I20" s="50">
        <v>12.0</v>
      </c>
      <c r="J20" s="50">
        <v>100.0</v>
      </c>
      <c r="K20" s="22">
        <v>15.15</v>
      </c>
      <c r="L20" s="18">
        <v>2.0</v>
      </c>
      <c r="M20" s="18">
        <v>0.0</v>
      </c>
      <c r="N20" s="18">
        <v>0.0</v>
      </c>
      <c r="O20" s="18">
        <v>0.0</v>
      </c>
      <c r="P20" s="18">
        <v>0.0</v>
      </c>
      <c r="Q20" s="18">
        <v>0.0</v>
      </c>
      <c r="R20" s="18">
        <v>0.0</v>
      </c>
      <c r="S20" s="18">
        <v>0.0</v>
      </c>
      <c r="T20" s="25"/>
      <c r="U20" s="25"/>
    </row>
    <row r="21" ht="12.75" customHeight="1">
      <c r="A21" s="17" t="s">
        <v>54</v>
      </c>
      <c r="B21" s="18">
        <v>17.0</v>
      </c>
      <c r="C21" s="18">
        <v>0.0</v>
      </c>
      <c r="D21" s="18">
        <v>0.0</v>
      </c>
      <c r="E21" s="18">
        <f t="shared" si="1"/>
        <v>0</v>
      </c>
      <c r="F21" s="20">
        <v>68.0</v>
      </c>
      <c r="G21" s="18">
        <v>0.0</v>
      </c>
      <c r="H21" s="18">
        <v>0.0</v>
      </c>
      <c r="I21" s="18">
        <v>0.0</v>
      </c>
      <c r="J21" s="18">
        <v>0.0</v>
      </c>
      <c r="K21" s="22">
        <v>0.0</v>
      </c>
      <c r="L21" s="18">
        <v>0.0</v>
      </c>
      <c r="M21" s="18">
        <v>0.0</v>
      </c>
      <c r="N21" s="18">
        <v>0.0</v>
      </c>
      <c r="O21" s="18">
        <v>0.0</v>
      </c>
      <c r="P21" s="18">
        <v>0.0</v>
      </c>
      <c r="Q21" s="18">
        <v>0.0</v>
      </c>
      <c r="R21" s="18">
        <v>0.0</v>
      </c>
      <c r="S21" s="18">
        <v>0.0</v>
      </c>
      <c r="T21" s="25"/>
      <c r="U21" s="25"/>
    </row>
    <row r="22" ht="12.75" customHeight="1">
      <c r="A22" s="55" t="s">
        <v>56</v>
      </c>
      <c r="B22" s="49">
        <v>1.37</v>
      </c>
      <c r="C22" s="18">
        <v>0.8</v>
      </c>
      <c r="D22" s="18">
        <v>0.2</v>
      </c>
      <c r="E22" s="18">
        <f t="shared" si="1"/>
        <v>0</v>
      </c>
      <c r="F22" s="20">
        <v>10.48</v>
      </c>
      <c r="G22" s="18">
        <v>0.6</v>
      </c>
      <c r="H22" s="18">
        <v>1.4</v>
      </c>
      <c r="I22" s="18">
        <v>52.0</v>
      </c>
      <c r="J22" s="18">
        <v>310.0</v>
      </c>
      <c r="K22" s="22">
        <v>36.0</v>
      </c>
      <c r="L22" s="18">
        <v>80.0</v>
      </c>
      <c r="M22" s="18">
        <v>0.0</v>
      </c>
      <c r="N22" s="18">
        <v>0.0</v>
      </c>
      <c r="O22" s="18">
        <v>0.0</v>
      </c>
      <c r="P22" s="18">
        <v>0.0</v>
      </c>
      <c r="Q22" s="18">
        <v>0.0</v>
      </c>
      <c r="R22" s="18">
        <v>0.0</v>
      </c>
      <c r="S22" s="18">
        <v>0.0</v>
      </c>
      <c r="T22" s="25"/>
      <c r="U22" s="25"/>
    </row>
    <row r="23" ht="12.75" customHeight="1">
      <c r="A23" s="17" t="s">
        <v>57</v>
      </c>
      <c r="B23" s="49">
        <v>45.94</v>
      </c>
      <c r="C23" s="18">
        <v>22.3</v>
      </c>
      <c r="D23" s="18">
        <v>1.6</v>
      </c>
      <c r="E23" s="18">
        <f t="shared" si="1"/>
        <v>0.5</v>
      </c>
      <c r="F23" s="20">
        <v>287.36</v>
      </c>
      <c r="G23" s="50">
        <v>13.83</v>
      </c>
      <c r="H23" s="50">
        <v>6.27</v>
      </c>
      <c r="I23" s="18">
        <v>86.0</v>
      </c>
      <c r="J23" s="50">
        <v>3660.0</v>
      </c>
      <c r="K23" s="22">
        <v>450.0</v>
      </c>
      <c r="L23" s="50">
        <v>18.0</v>
      </c>
      <c r="M23" s="18">
        <v>0.0</v>
      </c>
      <c r="N23" s="18">
        <v>0.0</v>
      </c>
      <c r="O23" s="18">
        <v>0.0</v>
      </c>
      <c r="P23" s="18">
        <v>0.5</v>
      </c>
      <c r="Q23" s="18">
        <v>0.0</v>
      </c>
      <c r="R23" s="18">
        <v>0.0</v>
      </c>
      <c r="S23" s="18">
        <v>0.0</v>
      </c>
      <c r="T23" s="25"/>
      <c r="U23" s="25"/>
    </row>
    <row r="24" ht="12.75" customHeight="1">
      <c r="A24" s="17" t="s">
        <v>58</v>
      </c>
      <c r="B24" s="49">
        <v>18.3</v>
      </c>
      <c r="C24" s="50">
        <v>6.0</v>
      </c>
      <c r="D24" s="18">
        <v>0.4</v>
      </c>
      <c r="E24" s="18">
        <f t="shared" si="1"/>
        <v>0</v>
      </c>
      <c r="F24" s="20">
        <v>107.2</v>
      </c>
      <c r="G24" s="18">
        <v>3.0</v>
      </c>
      <c r="H24" s="18">
        <v>2.0</v>
      </c>
      <c r="I24" s="50">
        <v>54.1</v>
      </c>
      <c r="J24" s="50">
        <v>1500.0</v>
      </c>
      <c r="K24" s="22">
        <v>51.0</v>
      </c>
      <c r="L24" s="50">
        <v>87.8</v>
      </c>
      <c r="M24" s="18">
        <v>0.0</v>
      </c>
      <c r="N24" s="18">
        <v>0.0</v>
      </c>
      <c r="O24" s="18">
        <v>0.0</v>
      </c>
      <c r="P24" s="18">
        <v>0.0</v>
      </c>
      <c r="Q24" s="18">
        <v>0.0</v>
      </c>
      <c r="R24" s="18">
        <v>0.0</v>
      </c>
      <c r="S24" s="18">
        <v>0.0</v>
      </c>
      <c r="T24" s="25"/>
      <c r="U24" s="25"/>
    </row>
    <row r="25" ht="12.75" customHeight="1">
      <c r="A25" s="26" t="s">
        <v>60</v>
      </c>
      <c r="B25" s="27">
        <v>0.0</v>
      </c>
      <c r="C25" s="27">
        <v>14.8</v>
      </c>
      <c r="D25" s="27">
        <v>37.4</v>
      </c>
      <c r="E25" s="18">
        <f t="shared" si="1"/>
        <v>17.41</v>
      </c>
      <c r="F25" s="29">
        <v>395.8</v>
      </c>
      <c r="G25" s="27">
        <v>0.0</v>
      </c>
      <c r="H25" s="27">
        <v>2.2</v>
      </c>
      <c r="I25" s="27">
        <v>9.0</v>
      </c>
      <c r="J25" s="27">
        <v>2700.0</v>
      </c>
      <c r="K25" s="32">
        <v>6.0</v>
      </c>
      <c r="L25" s="27">
        <v>170.0</v>
      </c>
      <c r="M25" s="27">
        <v>0.0</v>
      </c>
      <c r="N25" s="27">
        <v>0.0</v>
      </c>
      <c r="O25" s="27">
        <v>1.28</v>
      </c>
      <c r="P25" s="27">
        <v>10.87</v>
      </c>
      <c r="Q25" s="27">
        <v>5.26</v>
      </c>
      <c r="R25" s="27">
        <v>0.0</v>
      </c>
      <c r="S25" s="27">
        <v>0.0</v>
      </c>
      <c r="T25" s="33"/>
      <c r="U25" s="33"/>
    </row>
    <row r="26" ht="12.75" customHeight="1">
      <c r="A26" s="26" t="s">
        <v>61</v>
      </c>
      <c r="B26" s="27">
        <v>0.0</v>
      </c>
      <c r="C26" s="27">
        <v>14.8</v>
      </c>
      <c r="D26" s="27">
        <v>37.4</v>
      </c>
      <c r="E26" s="18">
        <f t="shared" si="1"/>
        <v>17.41</v>
      </c>
      <c r="F26" s="29">
        <v>395.8</v>
      </c>
      <c r="G26" s="27">
        <v>0.0</v>
      </c>
      <c r="H26" s="27">
        <v>2.2</v>
      </c>
      <c r="I26" s="27">
        <v>9.0</v>
      </c>
      <c r="J26" s="27">
        <v>2700.0</v>
      </c>
      <c r="K26" s="32">
        <v>6.0</v>
      </c>
      <c r="L26" s="27">
        <v>170.0</v>
      </c>
      <c r="M26" s="27">
        <v>0.0</v>
      </c>
      <c r="N26" s="27">
        <v>0.0</v>
      </c>
      <c r="O26" s="27">
        <v>1.28</v>
      </c>
      <c r="P26" s="27">
        <v>10.87</v>
      </c>
      <c r="Q26" s="27">
        <v>5.26</v>
      </c>
      <c r="R26" s="27">
        <v>0.0</v>
      </c>
      <c r="S26" s="27">
        <v>0.0</v>
      </c>
      <c r="T26" s="33"/>
      <c r="U26" s="33"/>
    </row>
    <row r="27" ht="12.75" customHeight="1">
      <c r="A27" s="26" t="s">
        <v>62</v>
      </c>
      <c r="B27" s="27">
        <v>0.0</v>
      </c>
      <c r="C27" s="27">
        <v>14.8</v>
      </c>
      <c r="D27" s="27">
        <v>37.4</v>
      </c>
      <c r="E27" s="18">
        <f t="shared" si="1"/>
        <v>17.41</v>
      </c>
      <c r="F27" s="29">
        <v>395.8</v>
      </c>
      <c r="G27" s="27">
        <v>0.0</v>
      </c>
      <c r="H27" s="27">
        <v>2.2</v>
      </c>
      <c r="I27" s="27">
        <v>9.0</v>
      </c>
      <c r="J27" s="27">
        <v>2700.0</v>
      </c>
      <c r="K27" s="32">
        <v>6.0</v>
      </c>
      <c r="L27" s="27">
        <v>170.0</v>
      </c>
      <c r="M27" s="27">
        <v>0.0</v>
      </c>
      <c r="N27" s="27">
        <v>0.0</v>
      </c>
      <c r="O27" s="27">
        <v>1.28</v>
      </c>
      <c r="P27" s="27">
        <v>10.87</v>
      </c>
      <c r="Q27" s="27">
        <v>5.26</v>
      </c>
      <c r="R27" s="27">
        <v>0.0</v>
      </c>
      <c r="S27" s="27">
        <v>0.0</v>
      </c>
      <c r="T27" s="33"/>
      <c r="U27" s="33"/>
    </row>
    <row r="28" ht="12.75" customHeight="1">
      <c r="A28" s="26" t="s">
        <v>63</v>
      </c>
      <c r="B28" s="27">
        <v>0.0</v>
      </c>
      <c r="C28" s="27">
        <v>14.8</v>
      </c>
      <c r="D28" s="27">
        <v>37.4</v>
      </c>
      <c r="E28" s="18">
        <f t="shared" si="1"/>
        <v>17.41</v>
      </c>
      <c r="F28" s="29">
        <v>395.8</v>
      </c>
      <c r="G28" s="27">
        <v>0.0</v>
      </c>
      <c r="H28" s="27">
        <v>2.2</v>
      </c>
      <c r="I28" s="27">
        <v>9.0</v>
      </c>
      <c r="J28" s="27">
        <v>2700.0</v>
      </c>
      <c r="K28" s="32">
        <v>6.0</v>
      </c>
      <c r="L28" s="27">
        <v>170.0</v>
      </c>
      <c r="M28" s="27">
        <v>0.0</v>
      </c>
      <c r="N28" s="27">
        <v>0.0</v>
      </c>
      <c r="O28" s="27">
        <v>1.28</v>
      </c>
      <c r="P28" s="27">
        <v>10.87</v>
      </c>
      <c r="Q28" s="27">
        <v>5.26</v>
      </c>
      <c r="R28" s="27">
        <v>0.0</v>
      </c>
      <c r="S28" s="27">
        <v>0.0</v>
      </c>
      <c r="T28" s="33"/>
      <c r="U28" s="33"/>
    </row>
    <row r="29" ht="12.75" customHeight="1">
      <c r="A29" s="26" t="s">
        <v>64</v>
      </c>
      <c r="B29" s="27">
        <v>0.0</v>
      </c>
      <c r="C29" s="27">
        <v>14.8</v>
      </c>
      <c r="D29" s="27">
        <v>37.4</v>
      </c>
      <c r="E29" s="18">
        <f t="shared" si="1"/>
        <v>17.41</v>
      </c>
      <c r="F29" s="29">
        <v>395.8</v>
      </c>
      <c r="G29" s="27">
        <v>0.0</v>
      </c>
      <c r="H29" s="27">
        <v>2.2</v>
      </c>
      <c r="I29" s="27">
        <v>9.0</v>
      </c>
      <c r="J29" s="27">
        <v>2700.0</v>
      </c>
      <c r="K29" s="32">
        <v>6.0</v>
      </c>
      <c r="L29" s="27">
        <v>170.0</v>
      </c>
      <c r="M29" s="27">
        <v>0.0</v>
      </c>
      <c r="N29" s="27">
        <v>0.0</v>
      </c>
      <c r="O29" s="27">
        <v>1.28</v>
      </c>
      <c r="P29" s="27">
        <v>10.87</v>
      </c>
      <c r="Q29" s="27">
        <v>5.26</v>
      </c>
      <c r="R29" s="27">
        <v>0.0</v>
      </c>
      <c r="S29" s="27">
        <v>0.0</v>
      </c>
      <c r="T29" s="33"/>
      <c r="U29" s="33"/>
    </row>
    <row r="30" ht="12.75" customHeight="1">
      <c r="A30" s="17" t="s">
        <v>66</v>
      </c>
      <c r="B30" s="18">
        <v>0.0</v>
      </c>
      <c r="C30" s="18">
        <v>14.8</v>
      </c>
      <c r="D30" s="18">
        <v>37.4</v>
      </c>
      <c r="E30" s="18">
        <f t="shared" si="1"/>
        <v>17.41</v>
      </c>
      <c r="F30" s="20">
        <v>395.8</v>
      </c>
      <c r="G30" s="18">
        <v>0.0</v>
      </c>
      <c r="H30" s="18">
        <v>2.2</v>
      </c>
      <c r="I30" s="18">
        <v>9.0</v>
      </c>
      <c r="J30" s="18">
        <v>2700.0</v>
      </c>
      <c r="K30" s="22">
        <v>6.0</v>
      </c>
      <c r="L30" s="18">
        <v>170.0</v>
      </c>
      <c r="M30" s="18">
        <v>0.0</v>
      </c>
      <c r="N30" s="18">
        <v>0.0</v>
      </c>
      <c r="O30" s="18">
        <v>1.28</v>
      </c>
      <c r="P30" s="18">
        <v>10.87</v>
      </c>
      <c r="Q30" s="18">
        <v>5.26</v>
      </c>
      <c r="R30" s="18">
        <v>0.0</v>
      </c>
      <c r="S30" s="18">
        <v>0.0</v>
      </c>
      <c r="T30" s="25"/>
      <c r="U30" s="25"/>
    </row>
    <row r="31" ht="12.75" customHeight="1">
      <c r="A31" s="26" t="s">
        <v>67</v>
      </c>
      <c r="B31" s="27">
        <v>0.0</v>
      </c>
      <c r="C31" s="27">
        <v>14.8</v>
      </c>
      <c r="D31" s="27">
        <v>37.4</v>
      </c>
      <c r="E31" s="18">
        <f t="shared" si="1"/>
        <v>17.41</v>
      </c>
      <c r="F31" s="29">
        <v>395.8</v>
      </c>
      <c r="G31" s="27">
        <v>0.0</v>
      </c>
      <c r="H31" s="27">
        <v>2.2</v>
      </c>
      <c r="I31" s="27">
        <v>9.0</v>
      </c>
      <c r="J31" s="27">
        <v>2700.0</v>
      </c>
      <c r="K31" s="32">
        <v>6.0</v>
      </c>
      <c r="L31" s="27">
        <v>170.0</v>
      </c>
      <c r="M31" s="27">
        <v>0.0</v>
      </c>
      <c r="N31" s="27">
        <v>0.0</v>
      </c>
      <c r="O31" s="27">
        <v>1.28</v>
      </c>
      <c r="P31" s="27">
        <v>10.87</v>
      </c>
      <c r="Q31" s="27">
        <v>5.26</v>
      </c>
      <c r="R31" s="27">
        <v>0.0</v>
      </c>
      <c r="S31" s="27">
        <v>0.0</v>
      </c>
      <c r="T31" s="33"/>
      <c r="U31" s="33"/>
    </row>
    <row r="32" ht="12.75" customHeight="1">
      <c r="A32" s="26" t="s">
        <v>68</v>
      </c>
      <c r="B32" s="27">
        <v>0.0</v>
      </c>
      <c r="C32" s="27">
        <v>14.8</v>
      </c>
      <c r="D32" s="27">
        <v>37.4</v>
      </c>
      <c r="E32" s="18">
        <f t="shared" si="1"/>
        <v>17.41</v>
      </c>
      <c r="F32" s="29">
        <v>395.8</v>
      </c>
      <c r="G32" s="27">
        <v>0.0</v>
      </c>
      <c r="H32" s="27">
        <v>2.2</v>
      </c>
      <c r="I32" s="27">
        <v>9.0</v>
      </c>
      <c r="J32" s="27">
        <v>2700.0</v>
      </c>
      <c r="K32" s="32">
        <v>6.0</v>
      </c>
      <c r="L32" s="27">
        <v>170.0</v>
      </c>
      <c r="M32" s="27">
        <v>0.0</v>
      </c>
      <c r="N32" s="27">
        <v>0.0</v>
      </c>
      <c r="O32" s="27">
        <v>1.28</v>
      </c>
      <c r="P32" s="27">
        <v>10.87</v>
      </c>
      <c r="Q32" s="27">
        <v>5.26</v>
      </c>
      <c r="R32" s="27">
        <v>0.0</v>
      </c>
      <c r="S32" s="27">
        <v>0.0</v>
      </c>
      <c r="T32" s="33"/>
      <c r="U32" s="33"/>
    </row>
    <row r="33" ht="12.75" customHeight="1">
      <c r="A33" s="26" t="s">
        <v>69</v>
      </c>
      <c r="B33" s="27">
        <v>0.0</v>
      </c>
      <c r="C33" s="27">
        <v>14.8</v>
      </c>
      <c r="D33" s="27">
        <v>37.4</v>
      </c>
      <c r="E33" s="18">
        <f t="shared" si="1"/>
        <v>17.41</v>
      </c>
      <c r="F33" s="29">
        <v>395.8</v>
      </c>
      <c r="G33" s="27">
        <v>0.0</v>
      </c>
      <c r="H33" s="27">
        <v>2.2</v>
      </c>
      <c r="I33" s="27">
        <v>9.0</v>
      </c>
      <c r="J33" s="27">
        <v>2700.0</v>
      </c>
      <c r="K33" s="32">
        <v>6.0</v>
      </c>
      <c r="L33" s="27">
        <v>170.0</v>
      </c>
      <c r="M33" s="27">
        <v>0.0</v>
      </c>
      <c r="N33" s="27">
        <v>0.0</v>
      </c>
      <c r="O33" s="27">
        <v>1.28</v>
      </c>
      <c r="P33" s="27">
        <v>10.87</v>
      </c>
      <c r="Q33" s="27">
        <v>5.26</v>
      </c>
      <c r="R33" s="27">
        <v>0.0</v>
      </c>
      <c r="S33" s="27">
        <v>0.0</v>
      </c>
      <c r="T33" s="33"/>
      <c r="U33" s="33"/>
    </row>
    <row r="34" ht="12.75" customHeight="1">
      <c r="A34" s="26" t="s">
        <v>71</v>
      </c>
      <c r="B34" s="27">
        <v>0.0</v>
      </c>
      <c r="C34" s="27">
        <v>14.8</v>
      </c>
      <c r="D34" s="27">
        <v>37.4</v>
      </c>
      <c r="E34" s="18">
        <f t="shared" si="1"/>
        <v>17.41</v>
      </c>
      <c r="F34" s="29">
        <v>395.8</v>
      </c>
      <c r="G34" s="27">
        <v>0.0</v>
      </c>
      <c r="H34" s="27">
        <v>2.2</v>
      </c>
      <c r="I34" s="27">
        <v>9.0</v>
      </c>
      <c r="J34" s="27">
        <v>2700.0</v>
      </c>
      <c r="K34" s="32">
        <v>6.0</v>
      </c>
      <c r="L34" s="27">
        <v>170.0</v>
      </c>
      <c r="M34" s="27">
        <v>0.0</v>
      </c>
      <c r="N34" s="27">
        <v>0.0</v>
      </c>
      <c r="O34" s="27">
        <v>1.28</v>
      </c>
      <c r="P34" s="27">
        <v>10.87</v>
      </c>
      <c r="Q34" s="27">
        <v>5.26</v>
      </c>
      <c r="R34" s="27">
        <v>0.0</v>
      </c>
      <c r="S34" s="27">
        <v>0.0</v>
      </c>
      <c r="T34" s="33"/>
      <c r="U34" s="33"/>
    </row>
    <row r="35" ht="12.75" customHeight="1">
      <c r="A35" s="26" t="s">
        <v>72</v>
      </c>
      <c r="B35" s="27">
        <v>0.0</v>
      </c>
      <c r="C35" s="27">
        <v>14.8</v>
      </c>
      <c r="D35" s="27">
        <v>37.4</v>
      </c>
      <c r="E35" s="18">
        <f t="shared" si="1"/>
        <v>17.41</v>
      </c>
      <c r="F35" s="29">
        <v>395.8</v>
      </c>
      <c r="G35" s="27">
        <v>0.0</v>
      </c>
      <c r="H35" s="27">
        <v>2.2</v>
      </c>
      <c r="I35" s="27">
        <v>9.0</v>
      </c>
      <c r="J35" s="27">
        <v>2700.0</v>
      </c>
      <c r="K35" s="32">
        <v>6.0</v>
      </c>
      <c r="L35" s="27">
        <v>170.0</v>
      </c>
      <c r="M35" s="27">
        <v>0.0</v>
      </c>
      <c r="N35" s="27">
        <v>0.0</v>
      </c>
      <c r="O35" s="27">
        <v>1.28</v>
      </c>
      <c r="P35" s="27">
        <v>10.87</v>
      </c>
      <c r="Q35" s="27">
        <v>5.26</v>
      </c>
      <c r="R35" s="27">
        <v>0.0</v>
      </c>
      <c r="S35" s="27">
        <v>0.0</v>
      </c>
      <c r="T35" s="33"/>
      <c r="U35" s="33"/>
    </row>
    <row r="36" ht="12.75" customHeight="1">
      <c r="A36" s="17" t="s">
        <v>73</v>
      </c>
      <c r="B36" s="18">
        <v>0.0</v>
      </c>
      <c r="C36" s="50">
        <v>23.19</v>
      </c>
      <c r="D36" s="18">
        <v>20.5</v>
      </c>
      <c r="E36" s="18">
        <f t="shared" si="1"/>
        <v>5</v>
      </c>
      <c r="F36" s="20">
        <v>281.3</v>
      </c>
      <c r="G36" s="18">
        <v>0.0</v>
      </c>
      <c r="H36" s="50">
        <v>2.04</v>
      </c>
      <c r="I36" s="50">
        <v>241.0</v>
      </c>
      <c r="J36" s="50">
        <v>1020.0</v>
      </c>
      <c r="K36" s="22">
        <v>4.0</v>
      </c>
      <c r="L36" s="50">
        <v>379.0</v>
      </c>
      <c r="M36" s="18">
        <v>0.0</v>
      </c>
      <c r="N36" s="18">
        <v>0.0</v>
      </c>
      <c r="O36" s="18">
        <v>0.96</v>
      </c>
      <c r="P36" s="18">
        <v>3.37</v>
      </c>
      <c r="Q36" s="18">
        <v>0.67</v>
      </c>
      <c r="R36" s="18">
        <v>0.0</v>
      </c>
      <c r="S36" s="18">
        <v>0.0</v>
      </c>
      <c r="T36" s="25"/>
      <c r="U36" s="25"/>
    </row>
    <row r="37" ht="12.75" customHeight="1">
      <c r="A37" s="17" t="s">
        <v>74</v>
      </c>
      <c r="B37" s="49">
        <v>99.98</v>
      </c>
      <c r="C37" s="18">
        <v>0.0</v>
      </c>
      <c r="D37" s="18">
        <v>0.0</v>
      </c>
      <c r="E37" s="18">
        <f t="shared" si="1"/>
        <v>0</v>
      </c>
      <c r="F37" s="20">
        <v>399.92</v>
      </c>
      <c r="G37" s="18">
        <v>0.0</v>
      </c>
      <c r="H37" s="18">
        <v>0.1</v>
      </c>
      <c r="I37" s="50">
        <v>1.0</v>
      </c>
      <c r="J37" s="18">
        <v>0.0</v>
      </c>
      <c r="K37" s="22">
        <v>0.0</v>
      </c>
      <c r="L37" s="50">
        <v>0.0</v>
      </c>
      <c r="M37" s="18">
        <v>0.0</v>
      </c>
      <c r="N37" s="18">
        <v>0.0</v>
      </c>
      <c r="O37" s="18">
        <v>0.0</v>
      </c>
      <c r="P37" s="18">
        <v>0.0</v>
      </c>
      <c r="Q37" s="18">
        <v>0.0</v>
      </c>
      <c r="R37" s="18">
        <v>0.0</v>
      </c>
      <c r="S37" s="18">
        <v>0.0</v>
      </c>
      <c r="T37" s="25"/>
      <c r="U37" s="25"/>
    </row>
    <row r="38" ht="15.0" customHeight="1">
      <c r="A38" s="17" t="s">
        <v>76</v>
      </c>
      <c r="B38" s="49">
        <v>20.4</v>
      </c>
      <c r="C38" s="18">
        <v>1.2</v>
      </c>
      <c r="D38" s="18">
        <v>0.1</v>
      </c>
      <c r="E38" s="18">
        <f t="shared" si="1"/>
        <v>0</v>
      </c>
      <c r="F38" s="20">
        <v>87.3</v>
      </c>
      <c r="G38" s="50">
        <v>2.6</v>
      </c>
      <c r="H38" s="50">
        <v>0.41</v>
      </c>
      <c r="I38" s="50">
        <v>7.0</v>
      </c>
      <c r="J38" s="50">
        <v>150.0</v>
      </c>
      <c r="K38" s="22">
        <v>20.0</v>
      </c>
      <c r="L38" s="18">
        <v>1.0</v>
      </c>
      <c r="M38" s="18">
        <v>0.0</v>
      </c>
      <c r="N38" s="18">
        <v>0.0</v>
      </c>
      <c r="O38" s="18">
        <v>0.0</v>
      </c>
      <c r="P38" s="18">
        <v>0.0</v>
      </c>
      <c r="Q38" s="18">
        <v>0.0</v>
      </c>
      <c r="R38" s="18">
        <v>0.0</v>
      </c>
      <c r="S38" s="18">
        <v>0.0</v>
      </c>
      <c r="T38" s="25"/>
      <c r="U38" s="25"/>
    </row>
    <row r="39" ht="12.75" customHeight="1">
      <c r="A39" s="26" t="s">
        <v>77</v>
      </c>
      <c r="B39" s="27">
        <v>28.6</v>
      </c>
      <c r="C39" s="27">
        <v>1.3</v>
      </c>
      <c r="D39" s="27">
        <v>10.3</v>
      </c>
      <c r="E39" s="18">
        <f t="shared" si="1"/>
        <v>0</v>
      </c>
      <c r="F39" s="29">
        <v>212.3</v>
      </c>
      <c r="G39" s="27">
        <v>0.9</v>
      </c>
      <c r="H39" s="27">
        <v>1.0</v>
      </c>
      <c r="I39" s="27">
        <v>31.0</v>
      </c>
      <c r="J39" s="27">
        <v>0.0</v>
      </c>
      <c r="K39" s="32">
        <v>14.28</v>
      </c>
      <c r="L39" s="27">
        <v>19.0</v>
      </c>
      <c r="M39" s="27">
        <v>0.0</v>
      </c>
      <c r="N39" s="27">
        <v>0.0</v>
      </c>
      <c r="O39" s="27">
        <v>0.0</v>
      </c>
      <c r="P39" s="27">
        <v>0.0</v>
      </c>
      <c r="Q39" s="27">
        <v>0.0</v>
      </c>
      <c r="R39" s="27">
        <v>0.0</v>
      </c>
      <c r="S39" s="27">
        <v>0.0</v>
      </c>
      <c r="T39" s="33"/>
      <c r="U39" s="33"/>
    </row>
    <row r="40" ht="12.75" customHeight="1">
      <c r="A40" s="26" t="s">
        <v>79</v>
      </c>
      <c r="B40" s="27">
        <v>28.6</v>
      </c>
      <c r="C40" s="27">
        <v>1.3</v>
      </c>
      <c r="D40" s="27">
        <v>0.3</v>
      </c>
      <c r="E40" s="18">
        <f t="shared" si="1"/>
        <v>0</v>
      </c>
      <c r="F40" s="29">
        <v>122.3</v>
      </c>
      <c r="G40" s="27">
        <v>0.9</v>
      </c>
      <c r="H40" s="27">
        <v>1.0</v>
      </c>
      <c r="I40" s="27">
        <v>31.0</v>
      </c>
      <c r="J40" s="27">
        <v>0.0</v>
      </c>
      <c r="K40" s="32">
        <v>14.28</v>
      </c>
      <c r="L40" s="27">
        <v>6.0</v>
      </c>
      <c r="M40" s="27">
        <v>0.0</v>
      </c>
      <c r="N40" s="27">
        <v>0.0</v>
      </c>
      <c r="O40" s="27">
        <v>0.0</v>
      </c>
      <c r="P40" s="27">
        <v>0.0</v>
      </c>
      <c r="Q40" s="27">
        <v>0.0</v>
      </c>
      <c r="R40" s="27">
        <v>0.0</v>
      </c>
      <c r="S40" s="27">
        <v>0.0</v>
      </c>
      <c r="T40" s="33"/>
      <c r="U40" s="33"/>
    </row>
    <row r="41" ht="12.75" customHeight="1">
      <c r="A41" s="17" t="s">
        <v>80</v>
      </c>
      <c r="B41" s="18">
        <v>28.6</v>
      </c>
      <c r="C41" s="18">
        <v>1.3</v>
      </c>
      <c r="D41" s="18">
        <v>0.3</v>
      </c>
      <c r="E41" s="18">
        <f t="shared" si="1"/>
        <v>0</v>
      </c>
      <c r="F41" s="20">
        <v>122.3</v>
      </c>
      <c r="G41" s="18">
        <v>0.9</v>
      </c>
      <c r="H41" s="18">
        <v>1.0</v>
      </c>
      <c r="I41" s="18">
        <v>31.0</v>
      </c>
      <c r="J41" s="18">
        <v>0.0</v>
      </c>
      <c r="K41" s="22">
        <v>7.854</v>
      </c>
      <c r="L41" s="18">
        <v>6.0</v>
      </c>
      <c r="M41" s="18">
        <v>0.0</v>
      </c>
      <c r="N41" s="18">
        <v>0.0</v>
      </c>
      <c r="O41" s="18">
        <v>0.0</v>
      </c>
      <c r="P41" s="18">
        <v>0.0</v>
      </c>
      <c r="Q41" s="18">
        <v>0.0</v>
      </c>
      <c r="R41" s="18">
        <v>0.0</v>
      </c>
      <c r="S41" s="18">
        <v>0.0</v>
      </c>
      <c r="T41" s="25"/>
      <c r="U41" s="25"/>
    </row>
    <row r="42" ht="12.75" customHeight="1">
      <c r="A42" s="17" t="s">
        <v>81</v>
      </c>
      <c r="B42" s="18">
        <v>0.0</v>
      </c>
      <c r="C42" s="18">
        <v>0.0</v>
      </c>
      <c r="D42" s="18">
        <v>0.0</v>
      </c>
      <c r="E42" s="18">
        <f t="shared" si="1"/>
        <v>0</v>
      </c>
      <c r="F42" s="20">
        <v>0.0</v>
      </c>
      <c r="G42" s="18">
        <v>0.0</v>
      </c>
      <c r="H42" s="18">
        <v>0.0</v>
      </c>
      <c r="I42" s="18">
        <v>1.0</v>
      </c>
      <c r="J42" s="18">
        <v>0.0</v>
      </c>
      <c r="K42" s="22">
        <v>0.0</v>
      </c>
      <c r="L42" s="18">
        <v>0.0</v>
      </c>
      <c r="M42" s="18">
        <v>0.0</v>
      </c>
      <c r="N42" s="18">
        <v>0.0</v>
      </c>
      <c r="O42" s="18">
        <v>0.0</v>
      </c>
      <c r="P42" s="18">
        <v>0.0</v>
      </c>
      <c r="Q42" s="18">
        <v>0.0</v>
      </c>
      <c r="R42" s="18">
        <v>0.0</v>
      </c>
      <c r="S42" s="18">
        <v>0.0</v>
      </c>
      <c r="T42" s="25"/>
      <c r="U42" s="25"/>
    </row>
    <row r="43" ht="12.75" customHeight="1">
      <c r="A43" s="26" t="s">
        <v>82</v>
      </c>
      <c r="B43" s="27">
        <v>6.3</v>
      </c>
      <c r="C43" s="27">
        <v>1.0</v>
      </c>
      <c r="D43" s="27">
        <v>10.3</v>
      </c>
      <c r="E43" s="18">
        <f t="shared" si="1"/>
        <v>0</v>
      </c>
      <c r="F43" s="29">
        <v>121.9</v>
      </c>
      <c r="G43" s="27">
        <v>1.2</v>
      </c>
      <c r="H43" s="27">
        <v>0.8</v>
      </c>
      <c r="I43" s="27">
        <v>23.0</v>
      </c>
      <c r="J43" s="27">
        <v>280.0</v>
      </c>
      <c r="K43" s="32">
        <v>22.0</v>
      </c>
      <c r="L43" s="27">
        <v>3.0</v>
      </c>
      <c r="M43" s="27">
        <v>0.0</v>
      </c>
      <c r="N43" s="27">
        <v>0.0</v>
      </c>
      <c r="O43" s="27">
        <v>0.0</v>
      </c>
      <c r="P43" s="27">
        <v>0.0</v>
      </c>
      <c r="Q43" s="27">
        <v>0.0</v>
      </c>
      <c r="R43" s="27">
        <v>0.0</v>
      </c>
      <c r="S43" s="27">
        <v>0.0</v>
      </c>
      <c r="T43" s="33"/>
      <c r="U43" s="33"/>
    </row>
    <row r="44" ht="12.75" customHeight="1">
      <c r="A44" s="26" t="s">
        <v>83</v>
      </c>
      <c r="B44" s="27">
        <v>6.3</v>
      </c>
      <c r="C44" s="27">
        <v>1.0</v>
      </c>
      <c r="D44" s="27">
        <v>0.3</v>
      </c>
      <c r="E44" s="18">
        <f t="shared" si="1"/>
        <v>0</v>
      </c>
      <c r="F44" s="29">
        <v>31.9</v>
      </c>
      <c r="G44" s="27">
        <v>1.2</v>
      </c>
      <c r="H44" s="27">
        <v>0.8</v>
      </c>
      <c r="I44" s="27">
        <v>23.0</v>
      </c>
      <c r="J44" s="27">
        <v>280.0</v>
      </c>
      <c r="K44" s="32">
        <v>22.0</v>
      </c>
      <c r="L44" s="27">
        <v>3.0</v>
      </c>
      <c r="M44" s="27">
        <v>0.0</v>
      </c>
      <c r="N44" s="27">
        <v>0.0</v>
      </c>
      <c r="O44" s="27">
        <v>0.0</v>
      </c>
      <c r="P44" s="27">
        <v>0.0</v>
      </c>
      <c r="Q44" s="27">
        <v>0.0</v>
      </c>
      <c r="R44" s="27">
        <v>0.0</v>
      </c>
      <c r="S44" s="27">
        <v>0.0</v>
      </c>
      <c r="T44" s="33"/>
      <c r="U44" s="33"/>
    </row>
    <row r="45" ht="12.75" customHeight="1">
      <c r="A45" s="17" t="s">
        <v>85</v>
      </c>
      <c r="B45" s="18">
        <v>6.3</v>
      </c>
      <c r="C45" s="18">
        <v>1.0</v>
      </c>
      <c r="D45" s="18">
        <v>0.3</v>
      </c>
      <c r="E45" s="18">
        <f t="shared" si="1"/>
        <v>0</v>
      </c>
      <c r="F45" s="20">
        <v>31.9</v>
      </c>
      <c r="G45" s="18">
        <v>1.2</v>
      </c>
      <c r="H45" s="18">
        <v>0.8</v>
      </c>
      <c r="I45" s="18">
        <v>23.0</v>
      </c>
      <c r="J45" s="18">
        <v>280.0</v>
      </c>
      <c r="K45" s="22">
        <v>13.2</v>
      </c>
      <c r="L45" s="18">
        <v>3.0</v>
      </c>
      <c r="M45" s="18">
        <v>0.0</v>
      </c>
      <c r="N45" s="18">
        <v>0.0</v>
      </c>
      <c r="O45" s="18">
        <v>0.0</v>
      </c>
      <c r="P45" s="18">
        <v>0.0</v>
      </c>
      <c r="Q45" s="18">
        <v>0.0</v>
      </c>
      <c r="R45" s="18">
        <v>0.0</v>
      </c>
      <c r="S45" s="18">
        <v>0.0</v>
      </c>
      <c r="T45" s="25"/>
      <c r="U45" s="25"/>
    </row>
    <row r="46" ht="12.75" customHeight="1">
      <c r="A46" s="17" t="s">
        <v>86</v>
      </c>
      <c r="B46" s="49">
        <v>2.8</v>
      </c>
      <c r="C46" s="50">
        <v>1.7</v>
      </c>
      <c r="D46" s="18">
        <v>0.4</v>
      </c>
      <c r="E46" s="18">
        <f t="shared" si="1"/>
        <v>0</v>
      </c>
      <c r="F46" s="20">
        <v>26.0</v>
      </c>
      <c r="G46" s="50">
        <v>0.5</v>
      </c>
      <c r="H46" s="50">
        <v>1.62</v>
      </c>
      <c r="I46" s="50">
        <v>222.0</v>
      </c>
      <c r="J46" s="50">
        <v>1100.0</v>
      </c>
      <c r="K46" s="22">
        <v>9.09</v>
      </c>
      <c r="L46" s="18">
        <v>60.0</v>
      </c>
      <c r="M46" s="18">
        <v>0.0</v>
      </c>
      <c r="N46" s="18">
        <v>0.0</v>
      </c>
      <c r="O46" s="18">
        <v>0.0</v>
      </c>
      <c r="P46" s="18">
        <v>0.0</v>
      </c>
      <c r="Q46" s="18">
        <v>0.0</v>
      </c>
      <c r="R46" s="18">
        <v>0.0</v>
      </c>
      <c r="S46" s="18">
        <v>0.0</v>
      </c>
      <c r="T46" s="25"/>
      <c r="U46" s="25"/>
    </row>
    <row r="47" ht="12.75" customHeight="1">
      <c r="A47" s="17" t="s">
        <v>87</v>
      </c>
      <c r="B47" s="18">
        <v>0.0</v>
      </c>
      <c r="C47" s="18">
        <v>24.0</v>
      </c>
      <c r="D47" s="18">
        <v>18.0</v>
      </c>
      <c r="E47" s="18">
        <f t="shared" si="1"/>
        <v>6.19</v>
      </c>
      <c r="F47" s="20">
        <v>258.0</v>
      </c>
      <c r="G47" s="18">
        <v>0.0</v>
      </c>
      <c r="H47" s="18">
        <v>0.0</v>
      </c>
      <c r="I47" s="18">
        <v>0.0</v>
      </c>
      <c r="J47" s="18">
        <v>0.0</v>
      </c>
      <c r="K47" s="22">
        <v>0.0</v>
      </c>
      <c r="L47" s="18">
        <v>3250.0</v>
      </c>
      <c r="M47" s="18">
        <v>0.05</v>
      </c>
      <c r="N47" s="18">
        <v>0.01</v>
      </c>
      <c r="O47" s="18">
        <v>0.11</v>
      </c>
      <c r="P47" s="18">
        <v>4.01</v>
      </c>
      <c r="Q47" s="18">
        <v>2.01</v>
      </c>
      <c r="R47" s="18">
        <v>0.0</v>
      </c>
      <c r="S47" s="18">
        <v>0.0</v>
      </c>
      <c r="T47" s="25"/>
      <c r="U47" s="25"/>
    </row>
    <row r="48" ht="12.75" customHeight="1">
      <c r="A48" s="26" t="s">
        <v>89</v>
      </c>
      <c r="B48" s="27">
        <v>6.4</v>
      </c>
      <c r="C48" s="27">
        <v>4.5</v>
      </c>
      <c r="D48" s="27">
        <v>0.6</v>
      </c>
      <c r="E48" s="18">
        <f t="shared" si="1"/>
        <v>0</v>
      </c>
      <c r="F48" s="29">
        <v>49.0</v>
      </c>
      <c r="G48" s="27">
        <v>1.6</v>
      </c>
      <c r="H48" s="27">
        <v>1.3</v>
      </c>
      <c r="I48" s="27">
        <v>116.0</v>
      </c>
      <c r="J48" s="27">
        <v>0.4</v>
      </c>
      <c r="K48" s="32">
        <v>62.36</v>
      </c>
      <c r="L48" s="27">
        <v>33.0</v>
      </c>
      <c r="M48" s="27">
        <v>0.0</v>
      </c>
      <c r="N48" s="27">
        <v>0.0</v>
      </c>
      <c r="O48" s="27">
        <v>0.0</v>
      </c>
      <c r="P48" s="27">
        <v>0.0</v>
      </c>
      <c r="Q48" s="27">
        <v>0.0</v>
      </c>
      <c r="R48" s="27">
        <v>0.0</v>
      </c>
      <c r="S48" s="27">
        <v>0.0</v>
      </c>
      <c r="T48" s="33"/>
      <c r="U48" s="33"/>
    </row>
    <row r="49" ht="12.75" customHeight="1">
      <c r="A49" s="17" t="s">
        <v>90</v>
      </c>
      <c r="B49" s="18">
        <v>6.4</v>
      </c>
      <c r="C49" s="18">
        <v>4.5</v>
      </c>
      <c r="D49" s="18">
        <v>0.6</v>
      </c>
      <c r="E49" s="18">
        <f t="shared" si="1"/>
        <v>0</v>
      </c>
      <c r="F49" s="20">
        <v>49.0</v>
      </c>
      <c r="G49" s="18">
        <v>1.6</v>
      </c>
      <c r="H49" s="18">
        <v>1.3</v>
      </c>
      <c r="I49" s="18">
        <v>116.0</v>
      </c>
      <c r="J49" s="18">
        <v>0.4</v>
      </c>
      <c r="K49" s="22">
        <v>34.298</v>
      </c>
      <c r="L49" s="18">
        <v>33.0</v>
      </c>
      <c r="M49" s="18">
        <v>0.0</v>
      </c>
      <c r="N49" s="18">
        <v>0.0</v>
      </c>
      <c r="O49" s="18">
        <v>0.0</v>
      </c>
      <c r="P49" s="18">
        <v>0.0</v>
      </c>
      <c r="Q49" s="18">
        <v>0.0</v>
      </c>
      <c r="R49" s="18">
        <v>0.0</v>
      </c>
      <c r="S49" s="18">
        <v>0.0</v>
      </c>
      <c r="T49" s="25"/>
      <c r="U49" s="25"/>
    </row>
    <row r="50" ht="12.75" customHeight="1">
      <c r="A50" s="17" t="s">
        <v>92</v>
      </c>
      <c r="B50" s="49">
        <v>81.02</v>
      </c>
      <c r="C50" s="50">
        <v>5.88</v>
      </c>
      <c r="D50" s="18">
        <v>2.2</v>
      </c>
      <c r="E50" s="18">
        <f t="shared" si="1"/>
        <v>1.3</v>
      </c>
      <c r="F50" s="20">
        <v>358.28</v>
      </c>
      <c r="G50" s="50">
        <v>3.5</v>
      </c>
      <c r="H50" s="50">
        <v>1.19</v>
      </c>
      <c r="I50" s="50">
        <v>141.0</v>
      </c>
      <c r="J50" s="50">
        <v>1460.0</v>
      </c>
      <c r="K50" s="22">
        <v>0.0</v>
      </c>
      <c r="L50" s="50">
        <v>504.0</v>
      </c>
      <c r="M50" s="18">
        <v>0.0</v>
      </c>
      <c r="N50" s="18">
        <v>0.0</v>
      </c>
      <c r="O50" s="18">
        <v>0.0</v>
      </c>
      <c r="P50" s="18">
        <v>0.53</v>
      </c>
      <c r="Q50" s="18">
        <v>0.77</v>
      </c>
      <c r="R50" s="18">
        <v>0.0</v>
      </c>
      <c r="S50" s="18">
        <v>0.0</v>
      </c>
      <c r="T50" s="25"/>
      <c r="U50" s="25"/>
    </row>
    <row r="51" ht="12.75" customHeight="1">
      <c r="A51" s="17" t="s">
        <v>94</v>
      </c>
      <c r="B51" s="18">
        <v>0.8</v>
      </c>
      <c r="C51" s="18">
        <v>0.3</v>
      </c>
      <c r="D51" s="18">
        <v>0.4</v>
      </c>
      <c r="E51" s="18">
        <f t="shared" si="1"/>
        <v>0</v>
      </c>
      <c r="F51" s="20">
        <v>8.0</v>
      </c>
      <c r="G51" s="18">
        <v>0.0</v>
      </c>
      <c r="H51" s="18">
        <v>0.2</v>
      </c>
      <c r="I51" s="18">
        <v>5.0</v>
      </c>
      <c r="J51" s="18">
        <v>0.0</v>
      </c>
      <c r="K51" s="22">
        <v>0.0</v>
      </c>
      <c r="L51" s="18">
        <v>448.0</v>
      </c>
      <c r="M51" s="18">
        <v>0.0</v>
      </c>
      <c r="N51" s="18">
        <v>0.0</v>
      </c>
      <c r="O51" s="18">
        <v>0.0</v>
      </c>
      <c r="P51" s="18">
        <v>0.0</v>
      </c>
      <c r="Q51" s="18">
        <v>0.0</v>
      </c>
      <c r="R51" s="18">
        <v>0.0</v>
      </c>
      <c r="S51" s="18">
        <v>0.0</v>
      </c>
      <c r="T51" s="25"/>
      <c r="U51" s="25"/>
    </row>
    <row r="52" ht="12.75" customHeight="1">
      <c r="A52" s="17" t="s">
        <v>95</v>
      </c>
      <c r="B52" s="18">
        <v>9.8</v>
      </c>
      <c r="C52" s="18">
        <v>1.2</v>
      </c>
      <c r="D52" s="18">
        <v>0.3</v>
      </c>
      <c r="E52" s="18">
        <f t="shared" si="1"/>
        <v>0</v>
      </c>
      <c r="F52" s="20">
        <v>46.7</v>
      </c>
      <c r="G52" s="18">
        <v>0.6</v>
      </c>
      <c r="H52" s="18">
        <v>0.7</v>
      </c>
      <c r="I52" s="18">
        <v>12.0</v>
      </c>
      <c r="J52" s="18">
        <v>200.0</v>
      </c>
      <c r="K52" s="22">
        <v>19.8</v>
      </c>
      <c r="L52" s="18">
        <v>1.0</v>
      </c>
      <c r="M52" s="18">
        <v>0.0</v>
      </c>
      <c r="N52" s="18">
        <v>0.0</v>
      </c>
      <c r="O52" s="18">
        <v>0.0</v>
      </c>
      <c r="P52" s="18">
        <v>0.0</v>
      </c>
      <c r="Q52" s="18">
        <v>0.0</v>
      </c>
      <c r="R52" s="18">
        <v>0.0</v>
      </c>
      <c r="S52" s="18">
        <v>0.0</v>
      </c>
      <c r="T52" s="25"/>
      <c r="U52" s="25"/>
    </row>
    <row r="53" ht="12.75" customHeight="1">
      <c r="A53" s="26" t="s">
        <v>96</v>
      </c>
      <c r="B53" s="27">
        <v>9.8</v>
      </c>
      <c r="C53" s="27">
        <v>1.2</v>
      </c>
      <c r="D53" s="27">
        <v>0.3</v>
      </c>
      <c r="E53" s="18">
        <f t="shared" si="1"/>
        <v>0</v>
      </c>
      <c r="F53" s="29">
        <v>46.7</v>
      </c>
      <c r="G53" s="27">
        <v>0.6</v>
      </c>
      <c r="H53" s="27">
        <v>0.7</v>
      </c>
      <c r="I53" s="27">
        <v>12.0</v>
      </c>
      <c r="J53" s="27">
        <v>200.0</v>
      </c>
      <c r="K53" s="32">
        <v>36.0</v>
      </c>
      <c r="L53" s="27">
        <v>1.0</v>
      </c>
      <c r="M53" s="27">
        <v>0.0</v>
      </c>
      <c r="N53" s="27">
        <v>0.0</v>
      </c>
      <c r="O53" s="27">
        <v>0.0</v>
      </c>
      <c r="P53" s="27">
        <v>0.0</v>
      </c>
      <c r="Q53" s="27">
        <v>0.0</v>
      </c>
      <c r="R53" s="27">
        <v>0.0</v>
      </c>
      <c r="S53" s="27">
        <v>0.0</v>
      </c>
      <c r="T53" s="33"/>
      <c r="U53" s="33"/>
    </row>
    <row r="54" ht="12.75" customHeight="1">
      <c r="A54" s="17" t="s">
        <v>98</v>
      </c>
      <c r="B54" s="49">
        <v>98.11</v>
      </c>
      <c r="C54" s="50">
        <v>0.0</v>
      </c>
      <c r="D54" s="18">
        <v>1.0</v>
      </c>
      <c r="E54" s="18">
        <f t="shared" si="1"/>
        <v>0</v>
      </c>
      <c r="F54" s="20">
        <v>405.04</v>
      </c>
      <c r="G54" s="50">
        <v>0.06</v>
      </c>
      <c r="H54" s="50">
        <v>0.24</v>
      </c>
      <c r="I54" s="50">
        <v>3.0</v>
      </c>
      <c r="J54" s="50">
        <v>20.0</v>
      </c>
      <c r="K54" s="22">
        <v>0.0</v>
      </c>
      <c r="L54" s="18">
        <v>40.0</v>
      </c>
      <c r="M54" s="18">
        <v>0.0</v>
      </c>
      <c r="N54" s="18">
        <v>0.0</v>
      </c>
      <c r="O54" s="18">
        <v>0.0</v>
      </c>
      <c r="P54" s="18">
        <v>0.0</v>
      </c>
      <c r="Q54" s="18">
        <v>0.0</v>
      </c>
      <c r="R54" s="18">
        <v>0.0</v>
      </c>
      <c r="S54" s="18">
        <v>0.0</v>
      </c>
      <c r="T54" s="25"/>
      <c r="U54" s="25"/>
    </row>
    <row r="55" ht="12.75" customHeight="1">
      <c r="A55" s="26" t="s">
        <v>99</v>
      </c>
      <c r="B55" s="27">
        <v>0.0</v>
      </c>
      <c r="C55" s="27">
        <v>14.8</v>
      </c>
      <c r="D55" s="27">
        <v>37.4</v>
      </c>
      <c r="E55" s="18">
        <f t="shared" si="1"/>
        <v>17.41</v>
      </c>
      <c r="F55" s="29">
        <v>395.8</v>
      </c>
      <c r="G55" s="27">
        <v>0.0</v>
      </c>
      <c r="H55" s="27">
        <v>2.2</v>
      </c>
      <c r="I55" s="27">
        <v>9.0</v>
      </c>
      <c r="J55" s="27">
        <v>2700.0</v>
      </c>
      <c r="K55" s="32">
        <v>6.0</v>
      </c>
      <c r="L55" s="27">
        <v>70.0</v>
      </c>
      <c r="M55" s="27">
        <v>0.0</v>
      </c>
      <c r="N55" s="27">
        <v>0.0</v>
      </c>
      <c r="O55" s="27">
        <v>1.28</v>
      </c>
      <c r="P55" s="27">
        <v>10.87</v>
      </c>
      <c r="Q55" s="27">
        <v>5.26</v>
      </c>
      <c r="R55" s="27">
        <v>0.0</v>
      </c>
      <c r="S55" s="27">
        <v>0.0</v>
      </c>
      <c r="T55" s="33"/>
      <c r="U55" s="33"/>
    </row>
    <row r="56" ht="12.75" customHeight="1">
      <c r="A56" s="26" t="s">
        <v>100</v>
      </c>
      <c r="B56" s="27">
        <v>0.0</v>
      </c>
      <c r="C56" s="27">
        <v>14.8</v>
      </c>
      <c r="D56" s="27">
        <v>37.4</v>
      </c>
      <c r="E56" s="18">
        <f t="shared" si="1"/>
        <v>17.41</v>
      </c>
      <c r="F56" s="29">
        <v>395.8</v>
      </c>
      <c r="G56" s="27">
        <v>0.0</v>
      </c>
      <c r="H56" s="27">
        <v>2.2</v>
      </c>
      <c r="I56" s="27">
        <v>9.0</v>
      </c>
      <c r="J56" s="27">
        <v>2700.0</v>
      </c>
      <c r="K56" s="32">
        <v>6.0</v>
      </c>
      <c r="L56" s="27">
        <v>70.0</v>
      </c>
      <c r="M56" s="27">
        <v>0.0</v>
      </c>
      <c r="N56" s="27">
        <v>0.0</v>
      </c>
      <c r="O56" s="27">
        <v>1.28</v>
      </c>
      <c r="P56" s="27">
        <v>10.87</v>
      </c>
      <c r="Q56" s="27">
        <v>5.26</v>
      </c>
      <c r="R56" s="27">
        <v>0.0</v>
      </c>
      <c r="S56" s="27">
        <v>0.0</v>
      </c>
      <c r="T56" s="33"/>
      <c r="U56" s="33"/>
    </row>
    <row r="57" ht="12.75" customHeight="1">
      <c r="A57" s="17" t="s">
        <v>101</v>
      </c>
      <c r="B57" s="18">
        <v>0.0</v>
      </c>
      <c r="C57" s="18">
        <v>14.8</v>
      </c>
      <c r="D57" s="18">
        <v>37.4</v>
      </c>
      <c r="E57" s="18">
        <f t="shared" si="1"/>
        <v>17.41</v>
      </c>
      <c r="F57" s="20">
        <v>395.8</v>
      </c>
      <c r="G57" s="18">
        <v>0.0</v>
      </c>
      <c r="H57" s="18">
        <v>2.2</v>
      </c>
      <c r="I57" s="18">
        <v>9.0</v>
      </c>
      <c r="J57" s="18">
        <v>2700.0</v>
      </c>
      <c r="K57" s="22">
        <v>5.1</v>
      </c>
      <c r="L57" s="18">
        <v>70.0</v>
      </c>
      <c r="M57" s="18">
        <v>0.0</v>
      </c>
      <c r="N57" s="18">
        <v>0.0</v>
      </c>
      <c r="O57" s="18">
        <v>1.28</v>
      </c>
      <c r="P57" s="18">
        <v>10.87</v>
      </c>
      <c r="Q57" s="18">
        <v>5.26</v>
      </c>
      <c r="R57" s="18">
        <v>0.0</v>
      </c>
      <c r="S57" s="18">
        <v>0.0</v>
      </c>
      <c r="T57" s="25"/>
      <c r="U57" s="25"/>
    </row>
    <row r="58" ht="12.75" customHeight="1">
      <c r="A58" s="17" t="s">
        <v>102</v>
      </c>
      <c r="B58" s="18">
        <v>0.0</v>
      </c>
      <c r="C58" s="18">
        <v>14.8</v>
      </c>
      <c r="D58" s="18">
        <v>37.4</v>
      </c>
      <c r="E58" s="18">
        <f t="shared" si="1"/>
        <v>17.41</v>
      </c>
      <c r="F58" s="20">
        <v>395.8</v>
      </c>
      <c r="G58" s="18">
        <v>0.0</v>
      </c>
      <c r="H58" s="18">
        <v>2.2</v>
      </c>
      <c r="I58" s="18">
        <v>9.0</v>
      </c>
      <c r="J58" s="18">
        <v>2700.0</v>
      </c>
      <c r="K58" s="22">
        <v>4.8</v>
      </c>
      <c r="L58" s="18">
        <v>70.0</v>
      </c>
      <c r="M58" s="18">
        <v>0.0</v>
      </c>
      <c r="N58" s="18">
        <v>0.0</v>
      </c>
      <c r="O58" s="18">
        <v>1.28</v>
      </c>
      <c r="P58" s="18">
        <v>10.87</v>
      </c>
      <c r="Q58" s="18">
        <v>5.26</v>
      </c>
      <c r="R58" s="18">
        <v>0.0</v>
      </c>
      <c r="S58" s="18">
        <v>0.0</v>
      </c>
      <c r="T58" s="25"/>
      <c r="U58" s="25"/>
    </row>
    <row r="59" ht="12.75" customHeight="1">
      <c r="A59" s="17" t="s">
        <v>104</v>
      </c>
      <c r="B59" s="18">
        <v>0.0</v>
      </c>
      <c r="C59" s="18">
        <v>14.8</v>
      </c>
      <c r="D59" s="18">
        <v>37.4</v>
      </c>
      <c r="E59" s="18">
        <f t="shared" si="1"/>
        <v>17.41</v>
      </c>
      <c r="F59" s="20">
        <v>395.8</v>
      </c>
      <c r="G59" s="18">
        <v>0.0</v>
      </c>
      <c r="H59" s="18">
        <v>2.2</v>
      </c>
      <c r="I59" s="18">
        <v>9.0</v>
      </c>
      <c r="J59" s="18">
        <v>2700.0</v>
      </c>
      <c r="K59" s="22">
        <v>4.8</v>
      </c>
      <c r="L59" s="18">
        <v>70.0</v>
      </c>
      <c r="M59" s="18">
        <v>0.0</v>
      </c>
      <c r="N59" s="18">
        <v>0.0</v>
      </c>
      <c r="O59" s="18">
        <v>1.28</v>
      </c>
      <c r="P59" s="18">
        <v>10.87</v>
      </c>
      <c r="Q59" s="18">
        <v>5.26</v>
      </c>
      <c r="R59" s="18">
        <v>0.0</v>
      </c>
      <c r="S59" s="18">
        <v>0.0</v>
      </c>
      <c r="T59" s="25"/>
      <c r="U59" s="25"/>
    </row>
    <row r="60" ht="12.75" customHeight="1">
      <c r="A60" s="26" t="s">
        <v>105</v>
      </c>
      <c r="B60" s="27">
        <v>0.0</v>
      </c>
      <c r="C60" s="27">
        <v>14.8</v>
      </c>
      <c r="D60" s="27">
        <v>37.4</v>
      </c>
      <c r="E60" s="18">
        <f t="shared" si="1"/>
        <v>17.41</v>
      </c>
      <c r="F60" s="29">
        <v>395.8</v>
      </c>
      <c r="G60" s="27">
        <v>0.0</v>
      </c>
      <c r="H60" s="27">
        <v>2.2</v>
      </c>
      <c r="I60" s="27">
        <v>9.0</v>
      </c>
      <c r="J60" s="27">
        <v>2700.0</v>
      </c>
      <c r="K60" s="32">
        <v>6.0</v>
      </c>
      <c r="L60" s="27">
        <v>70.0</v>
      </c>
      <c r="M60" s="27">
        <v>0.0</v>
      </c>
      <c r="N60" s="27">
        <v>0.0</v>
      </c>
      <c r="O60" s="27">
        <v>1.28</v>
      </c>
      <c r="P60" s="27">
        <v>10.87</v>
      </c>
      <c r="Q60" s="27">
        <v>5.26</v>
      </c>
      <c r="R60" s="27">
        <v>0.0</v>
      </c>
      <c r="S60" s="27">
        <v>0.0</v>
      </c>
      <c r="T60" s="33"/>
      <c r="U60" s="33"/>
    </row>
    <row r="61" ht="12.75" customHeight="1">
      <c r="A61" s="26" t="s">
        <v>106</v>
      </c>
      <c r="B61" s="27">
        <v>0.0</v>
      </c>
      <c r="C61" s="27">
        <v>14.8</v>
      </c>
      <c r="D61" s="27">
        <v>37.4</v>
      </c>
      <c r="E61" s="18">
        <f t="shared" si="1"/>
        <v>17.41</v>
      </c>
      <c r="F61" s="29">
        <v>395.8</v>
      </c>
      <c r="G61" s="27">
        <v>0.0</v>
      </c>
      <c r="H61" s="27">
        <v>2.2</v>
      </c>
      <c r="I61" s="27">
        <v>9.0</v>
      </c>
      <c r="J61" s="27">
        <v>2700.0</v>
      </c>
      <c r="K61" s="32">
        <v>6.0</v>
      </c>
      <c r="L61" s="27">
        <v>70.0</v>
      </c>
      <c r="M61" s="27">
        <v>0.0</v>
      </c>
      <c r="N61" s="27">
        <v>0.0</v>
      </c>
      <c r="O61" s="27">
        <v>1.28</v>
      </c>
      <c r="P61" s="27">
        <v>10.87</v>
      </c>
      <c r="Q61" s="27">
        <v>5.26</v>
      </c>
      <c r="R61" s="27">
        <v>0.0</v>
      </c>
      <c r="S61" s="27">
        <v>0.0</v>
      </c>
      <c r="T61" s="33"/>
      <c r="U61" s="33"/>
    </row>
    <row r="62" ht="12.75" customHeight="1">
      <c r="A62" s="17" t="s">
        <v>107</v>
      </c>
      <c r="B62" s="18">
        <v>0.0</v>
      </c>
      <c r="C62" s="18">
        <v>14.8</v>
      </c>
      <c r="D62" s="18">
        <v>37.4</v>
      </c>
      <c r="E62" s="18">
        <f t="shared" si="1"/>
        <v>17.41</v>
      </c>
      <c r="F62" s="20">
        <v>395.8</v>
      </c>
      <c r="G62" s="18">
        <v>0.0</v>
      </c>
      <c r="H62" s="18">
        <v>2.2</v>
      </c>
      <c r="I62" s="18">
        <v>9.0</v>
      </c>
      <c r="J62" s="18">
        <v>2700.0</v>
      </c>
      <c r="K62" s="22">
        <v>4.8</v>
      </c>
      <c r="L62" s="18">
        <v>70.0</v>
      </c>
      <c r="M62" s="18">
        <v>0.0</v>
      </c>
      <c r="N62" s="18">
        <v>0.0</v>
      </c>
      <c r="O62" s="18">
        <v>1.28</v>
      </c>
      <c r="P62" s="18">
        <v>10.87</v>
      </c>
      <c r="Q62" s="18">
        <v>5.26</v>
      </c>
      <c r="R62" s="18">
        <v>0.0</v>
      </c>
      <c r="S62" s="18">
        <v>0.0</v>
      </c>
      <c r="T62" s="25"/>
      <c r="U62" s="25"/>
    </row>
    <row r="63" ht="12.75" customHeight="1">
      <c r="A63" s="26" t="s">
        <v>109</v>
      </c>
      <c r="B63" s="27">
        <v>0.0</v>
      </c>
      <c r="C63" s="27">
        <v>14.8</v>
      </c>
      <c r="D63" s="27">
        <v>37.4</v>
      </c>
      <c r="E63" s="18">
        <f t="shared" si="1"/>
        <v>17.41</v>
      </c>
      <c r="F63" s="29">
        <v>395.8</v>
      </c>
      <c r="G63" s="27">
        <v>0.0</v>
      </c>
      <c r="H63" s="27">
        <v>2.2</v>
      </c>
      <c r="I63" s="27">
        <v>9.0</v>
      </c>
      <c r="J63" s="27">
        <v>2700.0</v>
      </c>
      <c r="K63" s="32">
        <v>6.0</v>
      </c>
      <c r="L63" s="27">
        <v>70.0</v>
      </c>
      <c r="M63" s="27">
        <v>0.0</v>
      </c>
      <c r="N63" s="27">
        <v>0.0</v>
      </c>
      <c r="O63" s="27">
        <v>1.28</v>
      </c>
      <c r="P63" s="27">
        <v>10.87</v>
      </c>
      <c r="Q63" s="27">
        <v>5.26</v>
      </c>
      <c r="R63" s="27">
        <v>0.0</v>
      </c>
      <c r="S63" s="27">
        <v>0.0</v>
      </c>
      <c r="T63" s="33"/>
      <c r="U63" s="33"/>
    </row>
    <row r="64" ht="12.75" customHeight="1">
      <c r="A64" s="17" t="s">
        <v>110</v>
      </c>
      <c r="B64" s="18">
        <v>0.0</v>
      </c>
      <c r="C64" s="18">
        <v>14.8</v>
      </c>
      <c r="D64" s="18">
        <v>37.4</v>
      </c>
      <c r="E64" s="18">
        <f t="shared" si="1"/>
        <v>17.41</v>
      </c>
      <c r="F64" s="20">
        <v>395.8</v>
      </c>
      <c r="G64" s="18">
        <v>0.0</v>
      </c>
      <c r="H64" s="18">
        <v>2.2</v>
      </c>
      <c r="I64" s="18">
        <v>9.0</v>
      </c>
      <c r="J64" s="18">
        <v>2700.0</v>
      </c>
      <c r="K64" s="22">
        <v>4.8</v>
      </c>
      <c r="L64" s="18">
        <v>70.0</v>
      </c>
      <c r="M64" s="18">
        <v>0.0</v>
      </c>
      <c r="N64" s="18">
        <v>0.0</v>
      </c>
      <c r="O64" s="18">
        <v>1.28</v>
      </c>
      <c r="P64" s="18">
        <v>10.87</v>
      </c>
      <c r="Q64" s="18">
        <v>5.26</v>
      </c>
      <c r="R64" s="18">
        <v>0.0</v>
      </c>
      <c r="S64" s="18">
        <v>0.0</v>
      </c>
      <c r="T64" s="25"/>
      <c r="U64" s="25"/>
    </row>
    <row r="65" ht="12.75" customHeight="1">
      <c r="A65" s="17" t="s">
        <v>111</v>
      </c>
      <c r="B65" s="18">
        <v>0.0</v>
      </c>
      <c r="C65" s="18">
        <v>14.8</v>
      </c>
      <c r="D65" s="18">
        <v>37.4</v>
      </c>
      <c r="E65" s="18">
        <f t="shared" si="1"/>
        <v>17.41</v>
      </c>
      <c r="F65" s="20">
        <v>395.8</v>
      </c>
      <c r="G65" s="18">
        <v>0.0</v>
      </c>
      <c r="H65" s="18">
        <v>2.2</v>
      </c>
      <c r="I65" s="18">
        <v>9.0</v>
      </c>
      <c r="J65" s="18">
        <v>2700.0</v>
      </c>
      <c r="K65" s="22">
        <v>4.8</v>
      </c>
      <c r="L65" s="18">
        <v>70.0</v>
      </c>
      <c r="M65" s="18">
        <v>0.0</v>
      </c>
      <c r="N65" s="18">
        <v>0.0</v>
      </c>
      <c r="O65" s="18">
        <v>1.28</v>
      </c>
      <c r="P65" s="18">
        <v>10.87</v>
      </c>
      <c r="Q65" s="18">
        <v>5.26</v>
      </c>
      <c r="R65" s="18">
        <v>0.0</v>
      </c>
      <c r="S65" s="18">
        <v>0.0</v>
      </c>
      <c r="T65" s="25"/>
      <c r="U65" s="25"/>
    </row>
    <row r="66" ht="12.75" customHeight="1">
      <c r="A66" s="26" t="s">
        <v>112</v>
      </c>
      <c r="B66" s="27">
        <v>0.0</v>
      </c>
      <c r="C66" s="27">
        <v>19.0</v>
      </c>
      <c r="D66" s="27">
        <v>14.0</v>
      </c>
      <c r="E66" s="18">
        <f t="shared" si="1"/>
        <v>6.52</v>
      </c>
      <c r="F66" s="29">
        <v>202.0</v>
      </c>
      <c r="G66" s="27">
        <v>0.0</v>
      </c>
      <c r="H66" s="27">
        <v>2.2</v>
      </c>
      <c r="I66" s="27">
        <v>7.0</v>
      </c>
      <c r="J66" s="27">
        <v>4200.0</v>
      </c>
      <c r="K66" s="32">
        <v>5.0</v>
      </c>
      <c r="L66" s="27">
        <v>47.0</v>
      </c>
      <c r="M66" s="27">
        <v>0.0</v>
      </c>
      <c r="N66" s="27">
        <v>0.0</v>
      </c>
      <c r="O66" s="27">
        <v>0.48</v>
      </c>
      <c r="P66" s="27">
        <v>4.07</v>
      </c>
      <c r="Q66" s="27">
        <v>1.97</v>
      </c>
      <c r="R66" s="27">
        <v>0.0</v>
      </c>
      <c r="S66" s="27">
        <v>0.0</v>
      </c>
      <c r="T66" s="33"/>
      <c r="U66" s="33"/>
    </row>
    <row r="67" ht="12.75" customHeight="1">
      <c r="A67" s="26" t="s">
        <v>114</v>
      </c>
      <c r="B67" s="27">
        <v>0.0</v>
      </c>
      <c r="C67" s="27">
        <v>19.0</v>
      </c>
      <c r="D67" s="27">
        <v>14.0</v>
      </c>
      <c r="E67" s="18">
        <f t="shared" si="1"/>
        <v>6.52</v>
      </c>
      <c r="F67" s="29">
        <v>202.0</v>
      </c>
      <c r="G67" s="27">
        <v>0.0</v>
      </c>
      <c r="H67" s="27">
        <v>2.2</v>
      </c>
      <c r="I67" s="27">
        <v>7.0</v>
      </c>
      <c r="J67" s="27">
        <v>4200.0</v>
      </c>
      <c r="K67" s="32">
        <v>5.0</v>
      </c>
      <c r="L67" s="27">
        <v>47.0</v>
      </c>
      <c r="M67" s="27">
        <v>0.0</v>
      </c>
      <c r="N67" s="27">
        <v>0.0</v>
      </c>
      <c r="O67" s="27">
        <v>0.48</v>
      </c>
      <c r="P67" s="27">
        <v>4.07</v>
      </c>
      <c r="Q67" s="27">
        <v>1.97</v>
      </c>
      <c r="R67" s="27">
        <v>0.0</v>
      </c>
      <c r="S67" s="27">
        <v>0.0</v>
      </c>
      <c r="T67" s="33"/>
      <c r="U67" s="33"/>
    </row>
    <row r="68" ht="12.75" customHeight="1">
      <c r="A68" s="17" t="s">
        <v>115</v>
      </c>
      <c r="B68" s="18">
        <v>0.0</v>
      </c>
      <c r="C68" s="18">
        <v>19.0</v>
      </c>
      <c r="D68" s="18">
        <v>14.0</v>
      </c>
      <c r="E68" s="18">
        <f t="shared" si="1"/>
        <v>6.52</v>
      </c>
      <c r="F68" s="20">
        <v>202.0</v>
      </c>
      <c r="G68" s="18">
        <v>0.0</v>
      </c>
      <c r="H68" s="18">
        <v>2.2</v>
      </c>
      <c r="I68" s="18">
        <v>7.0</v>
      </c>
      <c r="J68" s="18">
        <v>4200.0</v>
      </c>
      <c r="K68" s="22">
        <v>4.25</v>
      </c>
      <c r="L68" s="18">
        <v>47.0</v>
      </c>
      <c r="M68" s="18">
        <v>0.0</v>
      </c>
      <c r="N68" s="18">
        <v>0.0</v>
      </c>
      <c r="O68" s="18">
        <v>0.48</v>
      </c>
      <c r="P68" s="18">
        <v>4.07</v>
      </c>
      <c r="Q68" s="18">
        <v>1.97</v>
      </c>
      <c r="R68" s="18">
        <v>0.0</v>
      </c>
      <c r="S68" s="18">
        <v>0.0</v>
      </c>
      <c r="T68" s="25"/>
      <c r="U68" s="25"/>
    </row>
    <row r="69" ht="12.75" customHeight="1">
      <c r="A69" s="17" t="s">
        <v>116</v>
      </c>
      <c r="B69" s="18">
        <v>0.0</v>
      </c>
      <c r="C69" s="18">
        <v>19.0</v>
      </c>
      <c r="D69" s="18">
        <v>14.0</v>
      </c>
      <c r="E69" s="18">
        <f t="shared" si="1"/>
        <v>6.52</v>
      </c>
      <c r="F69" s="20">
        <v>202.0</v>
      </c>
      <c r="G69" s="18">
        <v>0.0</v>
      </c>
      <c r="H69" s="18">
        <v>2.2</v>
      </c>
      <c r="I69" s="18">
        <v>7.0</v>
      </c>
      <c r="J69" s="18">
        <v>4200.0</v>
      </c>
      <c r="K69" s="22">
        <v>4.0</v>
      </c>
      <c r="L69" s="18">
        <v>47.0</v>
      </c>
      <c r="M69" s="18">
        <v>0.0</v>
      </c>
      <c r="N69" s="18">
        <v>0.0</v>
      </c>
      <c r="O69" s="18">
        <v>0.48</v>
      </c>
      <c r="P69" s="18">
        <v>4.07</v>
      </c>
      <c r="Q69" s="18">
        <v>1.97</v>
      </c>
      <c r="R69" s="18">
        <v>0.0</v>
      </c>
      <c r="S69" s="18">
        <v>0.0</v>
      </c>
      <c r="T69" s="25"/>
      <c r="U69" s="25"/>
    </row>
    <row r="70" ht="12.75" customHeight="1">
      <c r="A70" s="17" t="s">
        <v>118</v>
      </c>
      <c r="B70" s="18">
        <v>0.0</v>
      </c>
      <c r="C70" s="18">
        <v>19.0</v>
      </c>
      <c r="D70" s="18">
        <v>14.0</v>
      </c>
      <c r="E70" s="18">
        <f t="shared" si="1"/>
        <v>6.52</v>
      </c>
      <c r="F70" s="20">
        <v>202.0</v>
      </c>
      <c r="G70" s="18">
        <v>0.0</v>
      </c>
      <c r="H70" s="18">
        <v>2.2</v>
      </c>
      <c r="I70" s="18">
        <v>7.0</v>
      </c>
      <c r="J70" s="18">
        <v>4200.0</v>
      </c>
      <c r="K70" s="22">
        <v>4.0</v>
      </c>
      <c r="L70" s="18">
        <v>47.0</v>
      </c>
      <c r="M70" s="18">
        <v>0.0</v>
      </c>
      <c r="N70" s="18">
        <v>0.0</v>
      </c>
      <c r="O70" s="18">
        <v>0.48</v>
      </c>
      <c r="P70" s="18">
        <v>4.07</v>
      </c>
      <c r="Q70" s="18">
        <v>1.97</v>
      </c>
      <c r="R70" s="18">
        <v>0.0</v>
      </c>
      <c r="S70" s="18">
        <v>0.0</v>
      </c>
      <c r="T70" s="25"/>
      <c r="U70" s="25"/>
    </row>
    <row r="71" ht="12.75" customHeight="1">
      <c r="A71" s="26" t="s">
        <v>119</v>
      </c>
      <c r="B71" s="27">
        <v>0.0</v>
      </c>
      <c r="C71" s="27">
        <v>19.0</v>
      </c>
      <c r="D71" s="27">
        <v>14.0</v>
      </c>
      <c r="E71" s="18">
        <f t="shared" si="1"/>
        <v>6.52</v>
      </c>
      <c r="F71" s="29">
        <v>202.0</v>
      </c>
      <c r="G71" s="27">
        <v>0.0</v>
      </c>
      <c r="H71" s="27">
        <v>2.2</v>
      </c>
      <c r="I71" s="27">
        <v>7.0</v>
      </c>
      <c r="J71" s="27">
        <v>4200.0</v>
      </c>
      <c r="K71" s="32">
        <v>5.0</v>
      </c>
      <c r="L71" s="27">
        <v>47.0</v>
      </c>
      <c r="M71" s="27">
        <v>0.0</v>
      </c>
      <c r="N71" s="27">
        <v>0.0</v>
      </c>
      <c r="O71" s="27">
        <v>0.48</v>
      </c>
      <c r="P71" s="27">
        <v>4.07</v>
      </c>
      <c r="Q71" s="27">
        <v>1.97</v>
      </c>
      <c r="R71" s="27">
        <v>0.0</v>
      </c>
      <c r="S71" s="27">
        <v>0.0</v>
      </c>
      <c r="T71" s="33"/>
      <c r="U71" s="33"/>
    </row>
    <row r="72" ht="12.75" customHeight="1">
      <c r="A72" s="26" t="s">
        <v>120</v>
      </c>
      <c r="B72" s="27">
        <v>0.0</v>
      </c>
      <c r="C72" s="27">
        <v>19.0</v>
      </c>
      <c r="D72" s="27">
        <v>14.0</v>
      </c>
      <c r="E72" s="18">
        <f t="shared" si="1"/>
        <v>6.52</v>
      </c>
      <c r="F72" s="29">
        <v>202.0</v>
      </c>
      <c r="G72" s="27">
        <v>0.0</v>
      </c>
      <c r="H72" s="27">
        <v>2.2</v>
      </c>
      <c r="I72" s="27">
        <v>7.0</v>
      </c>
      <c r="J72" s="27">
        <v>4200.0</v>
      </c>
      <c r="K72" s="32">
        <v>5.0</v>
      </c>
      <c r="L72" s="27">
        <v>47.0</v>
      </c>
      <c r="M72" s="27">
        <v>0.0</v>
      </c>
      <c r="N72" s="27">
        <v>0.0</v>
      </c>
      <c r="O72" s="27">
        <v>0.48</v>
      </c>
      <c r="P72" s="27">
        <v>4.07</v>
      </c>
      <c r="Q72" s="27">
        <v>1.97</v>
      </c>
      <c r="R72" s="27">
        <v>0.0</v>
      </c>
      <c r="S72" s="27">
        <v>0.0</v>
      </c>
      <c r="T72" s="33"/>
      <c r="U72" s="33"/>
    </row>
    <row r="73" ht="12.75" customHeight="1">
      <c r="A73" s="17" t="s">
        <v>122</v>
      </c>
      <c r="B73" s="18">
        <v>0.0</v>
      </c>
      <c r="C73" s="18">
        <v>19.0</v>
      </c>
      <c r="D73" s="18">
        <v>14.0</v>
      </c>
      <c r="E73" s="18">
        <f t="shared" si="1"/>
        <v>6.52</v>
      </c>
      <c r="F73" s="20">
        <v>202.0</v>
      </c>
      <c r="G73" s="18">
        <v>0.0</v>
      </c>
      <c r="H73" s="18">
        <v>2.2</v>
      </c>
      <c r="I73" s="18">
        <v>7.0</v>
      </c>
      <c r="J73" s="18">
        <v>4200.0</v>
      </c>
      <c r="K73" s="22">
        <v>4.0</v>
      </c>
      <c r="L73" s="18">
        <v>47.0</v>
      </c>
      <c r="M73" s="18">
        <v>0.0</v>
      </c>
      <c r="N73" s="18">
        <v>0.0</v>
      </c>
      <c r="O73" s="18">
        <v>0.48</v>
      </c>
      <c r="P73" s="18">
        <v>4.07</v>
      </c>
      <c r="Q73" s="18">
        <v>1.97</v>
      </c>
      <c r="R73" s="18">
        <v>0.0</v>
      </c>
      <c r="S73" s="18">
        <v>0.0</v>
      </c>
      <c r="T73" s="25"/>
      <c r="U73" s="25"/>
    </row>
    <row r="74" ht="12.75" customHeight="1">
      <c r="A74" s="26" t="s">
        <v>123</v>
      </c>
      <c r="B74" s="27">
        <v>0.0</v>
      </c>
      <c r="C74" s="27">
        <v>19.0</v>
      </c>
      <c r="D74" s="27">
        <v>14.0</v>
      </c>
      <c r="E74" s="18">
        <f t="shared" si="1"/>
        <v>6.52</v>
      </c>
      <c r="F74" s="29">
        <v>202.0</v>
      </c>
      <c r="G74" s="27">
        <v>0.0</v>
      </c>
      <c r="H74" s="27">
        <v>2.2</v>
      </c>
      <c r="I74" s="27">
        <v>7.0</v>
      </c>
      <c r="J74" s="27">
        <v>4200.0</v>
      </c>
      <c r="K74" s="32">
        <v>5.0</v>
      </c>
      <c r="L74" s="27">
        <v>47.0</v>
      </c>
      <c r="M74" s="27">
        <v>0.0</v>
      </c>
      <c r="N74" s="27">
        <v>0.0</v>
      </c>
      <c r="O74" s="27">
        <v>0.48</v>
      </c>
      <c r="P74" s="27">
        <v>4.07</v>
      </c>
      <c r="Q74" s="27">
        <v>1.97</v>
      </c>
      <c r="R74" s="27">
        <v>0.0</v>
      </c>
      <c r="S74" s="27">
        <v>0.0</v>
      </c>
      <c r="T74" s="33"/>
      <c r="U74" s="33"/>
    </row>
    <row r="75" ht="12.75" customHeight="1">
      <c r="A75" s="17" t="s">
        <v>124</v>
      </c>
      <c r="B75" s="18">
        <v>0.0</v>
      </c>
      <c r="C75" s="18">
        <v>19.0</v>
      </c>
      <c r="D75" s="18">
        <v>14.0</v>
      </c>
      <c r="E75" s="18">
        <f t="shared" si="1"/>
        <v>6.52</v>
      </c>
      <c r="F75" s="20">
        <v>202.0</v>
      </c>
      <c r="G75" s="18">
        <v>0.0</v>
      </c>
      <c r="H75" s="18">
        <v>2.2</v>
      </c>
      <c r="I75" s="18">
        <v>7.0</v>
      </c>
      <c r="J75" s="18">
        <v>4200.0</v>
      </c>
      <c r="K75" s="22">
        <v>4.0</v>
      </c>
      <c r="L75" s="18">
        <v>47.0</v>
      </c>
      <c r="M75" s="18">
        <v>0.0</v>
      </c>
      <c r="N75" s="18">
        <v>0.0</v>
      </c>
      <c r="O75" s="18">
        <v>0.48</v>
      </c>
      <c r="P75" s="18">
        <v>4.07</v>
      </c>
      <c r="Q75" s="18">
        <v>1.97</v>
      </c>
      <c r="R75" s="18">
        <v>0.0</v>
      </c>
      <c r="S75" s="18">
        <v>0.0</v>
      </c>
      <c r="T75" s="25"/>
      <c r="U75" s="25"/>
    </row>
    <row r="76" ht="12.75" customHeight="1">
      <c r="A76" s="17" t="s">
        <v>125</v>
      </c>
      <c r="B76" s="18">
        <v>0.0</v>
      </c>
      <c r="C76" s="18">
        <v>19.0</v>
      </c>
      <c r="D76" s="18">
        <v>14.0</v>
      </c>
      <c r="E76" s="18">
        <f t="shared" si="1"/>
        <v>6.52</v>
      </c>
      <c r="F76" s="20">
        <v>202.0</v>
      </c>
      <c r="G76" s="18">
        <v>0.0</v>
      </c>
      <c r="H76" s="18">
        <v>2.2</v>
      </c>
      <c r="I76" s="18">
        <v>7.0</v>
      </c>
      <c r="J76" s="18">
        <v>4200.0</v>
      </c>
      <c r="K76" s="22">
        <v>4.0</v>
      </c>
      <c r="L76" s="18">
        <v>47.0</v>
      </c>
      <c r="M76" s="18">
        <v>0.0</v>
      </c>
      <c r="N76" s="18">
        <v>0.0</v>
      </c>
      <c r="O76" s="18">
        <v>0.48</v>
      </c>
      <c r="P76" s="18">
        <v>4.07</v>
      </c>
      <c r="Q76" s="18">
        <v>1.97</v>
      </c>
      <c r="R76" s="18">
        <v>0.0</v>
      </c>
      <c r="S76" s="18">
        <v>0.0</v>
      </c>
      <c r="T76" s="25"/>
      <c r="U76" s="25"/>
    </row>
    <row r="77" ht="12.75" customHeight="1">
      <c r="A77" s="17" t="s">
        <v>126</v>
      </c>
      <c r="B77" s="49">
        <v>9.7</v>
      </c>
      <c r="C77" s="50">
        <v>0.8</v>
      </c>
      <c r="D77" s="18">
        <v>0.2</v>
      </c>
      <c r="E77" s="18">
        <f t="shared" si="1"/>
        <v>0</v>
      </c>
      <c r="F77" s="20">
        <v>55.9</v>
      </c>
      <c r="G77" s="50">
        <v>1.3</v>
      </c>
      <c r="H77" s="50">
        <v>0.58</v>
      </c>
      <c r="I77" s="50">
        <v>26.0</v>
      </c>
      <c r="J77" s="50">
        <v>140.0</v>
      </c>
      <c r="K77" s="22">
        <v>17.67</v>
      </c>
      <c r="L77" s="18">
        <v>26.0</v>
      </c>
      <c r="M77" s="18">
        <v>0.0</v>
      </c>
      <c r="N77" s="18">
        <v>0.0</v>
      </c>
      <c r="O77" s="18">
        <v>0.0</v>
      </c>
      <c r="P77" s="18">
        <v>0.0</v>
      </c>
      <c r="Q77" s="18">
        <v>0.0</v>
      </c>
      <c r="R77" s="18">
        <v>0.0</v>
      </c>
      <c r="S77" s="18">
        <v>0.0</v>
      </c>
      <c r="T77" s="25"/>
      <c r="U77" s="25"/>
    </row>
    <row r="78" ht="12.75" customHeight="1">
      <c r="A78" s="17" t="s">
        <v>127</v>
      </c>
      <c r="B78" s="18">
        <v>9.7</v>
      </c>
      <c r="C78" s="18">
        <v>1.4</v>
      </c>
      <c r="D78" s="63">
        <v>10.2</v>
      </c>
      <c r="E78" s="18">
        <f t="shared" si="1"/>
        <v>12.6</v>
      </c>
      <c r="F78" s="20">
        <v>136.2</v>
      </c>
      <c r="G78" s="18">
        <v>0.8</v>
      </c>
      <c r="H78" s="18">
        <v>1.0</v>
      </c>
      <c r="I78" s="18">
        <v>30.0</v>
      </c>
      <c r="J78" s="18">
        <v>140.0</v>
      </c>
      <c r="K78" s="22">
        <v>10.602</v>
      </c>
      <c r="L78" s="18">
        <v>26.0</v>
      </c>
      <c r="M78" s="18">
        <v>1.38</v>
      </c>
      <c r="N78" s="18">
        <v>0.57</v>
      </c>
      <c r="O78" s="18">
        <v>0.07</v>
      </c>
      <c r="P78" s="18">
        <v>6.6</v>
      </c>
      <c r="Q78" s="18">
        <v>3.2</v>
      </c>
      <c r="R78" s="18">
        <v>0.2</v>
      </c>
      <c r="S78" s="18">
        <v>0.58</v>
      </c>
      <c r="T78" s="25"/>
      <c r="U78" s="25"/>
    </row>
    <row r="79" ht="12.75" customHeight="1">
      <c r="A79" s="26" t="s">
        <v>128</v>
      </c>
      <c r="B79" s="27">
        <v>9.7</v>
      </c>
      <c r="C79" s="27">
        <v>1.4</v>
      </c>
      <c r="D79" s="27">
        <v>0.2</v>
      </c>
      <c r="E79" s="18">
        <f t="shared" si="1"/>
        <v>0</v>
      </c>
      <c r="F79" s="29">
        <v>46.2</v>
      </c>
      <c r="G79" s="27">
        <v>0.8</v>
      </c>
      <c r="H79" s="27">
        <v>1.0</v>
      </c>
      <c r="I79" s="27">
        <v>30.0</v>
      </c>
      <c r="J79" s="27">
        <v>1400.0</v>
      </c>
      <c r="K79" s="32">
        <v>17.67</v>
      </c>
      <c r="L79" s="27">
        <v>26.0</v>
      </c>
      <c r="M79" s="27">
        <v>0.0</v>
      </c>
      <c r="N79" s="27">
        <v>0.0</v>
      </c>
      <c r="O79" s="27">
        <v>0.0</v>
      </c>
      <c r="P79" s="27">
        <v>0.0</v>
      </c>
      <c r="Q79" s="27">
        <v>0.0</v>
      </c>
      <c r="R79" s="27">
        <v>0.0</v>
      </c>
      <c r="S79" s="27">
        <v>0.0</v>
      </c>
      <c r="T79" s="33"/>
      <c r="U79" s="33"/>
    </row>
    <row r="80" ht="12.75" customHeight="1">
      <c r="A80" s="17" t="s">
        <v>130</v>
      </c>
      <c r="B80" s="18">
        <v>9.7</v>
      </c>
      <c r="C80" s="18">
        <v>1.4</v>
      </c>
      <c r="D80" s="18">
        <v>0.2</v>
      </c>
      <c r="E80" s="18">
        <f t="shared" si="1"/>
        <v>0</v>
      </c>
      <c r="F80" s="20">
        <v>55.9</v>
      </c>
      <c r="G80" s="18">
        <v>0.8</v>
      </c>
      <c r="H80" s="18">
        <v>1.0</v>
      </c>
      <c r="I80" s="18">
        <v>30.0</v>
      </c>
      <c r="J80" s="18">
        <v>140.0</v>
      </c>
      <c r="K80" s="22">
        <v>10.602</v>
      </c>
      <c r="L80" s="18">
        <v>26.0</v>
      </c>
      <c r="M80" s="18">
        <v>0.0</v>
      </c>
      <c r="N80" s="18">
        <v>0.0</v>
      </c>
      <c r="O80" s="18">
        <v>0.0</v>
      </c>
      <c r="P80" s="18">
        <v>0.0</v>
      </c>
      <c r="Q80" s="18">
        <v>0.0</v>
      </c>
      <c r="R80" s="18">
        <v>0.0</v>
      </c>
      <c r="S80" s="18">
        <v>0.0</v>
      </c>
      <c r="T80" s="25"/>
      <c r="U80" s="25"/>
    </row>
    <row r="81" ht="12.75" customHeight="1">
      <c r="A81" s="26" t="s">
        <v>131</v>
      </c>
      <c r="B81" s="27">
        <v>0.0</v>
      </c>
      <c r="C81" s="27">
        <v>13.1</v>
      </c>
      <c r="D81" s="27">
        <v>33.7</v>
      </c>
      <c r="E81" s="18">
        <f t="shared" si="1"/>
        <v>7.68</v>
      </c>
      <c r="F81" s="29">
        <v>355.7</v>
      </c>
      <c r="G81" s="27">
        <v>0.0</v>
      </c>
      <c r="H81" s="27">
        <v>1.5</v>
      </c>
      <c r="I81" s="27">
        <v>6.0</v>
      </c>
      <c r="J81" s="27">
        <v>1900.0</v>
      </c>
      <c r="K81" s="32">
        <v>4.0</v>
      </c>
      <c r="L81" s="27">
        <v>99.0</v>
      </c>
      <c r="M81" s="27">
        <v>0.06</v>
      </c>
      <c r="N81" s="27">
        <v>0.01</v>
      </c>
      <c r="O81" s="27">
        <v>0.14</v>
      </c>
      <c r="P81" s="27">
        <v>4.97</v>
      </c>
      <c r="Q81" s="27">
        <v>2.5</v>
      </c>
      <c r="R81" s="27">
        <v>0.0</v>
      </c>
      <c r="S81" s="27">
        <v>0.0</v>
      </c>
      <c r="T81" s="33"/>
      <c r="U81" s="33"/>
    </row>
    <row r="82" ht="12.75" customHeight="1">
      <c r="A82" s="26" t="s">
        <v>132</v>
      </c>
      <c r="B82" s="27">
        <v>0.0</v>
      </c>
      <c r="C82" s="27">
        <v>13.1</v>
      </c>
      <c r="D82" s="27">
        <v>33.7</v>
      </c>
      <c r="E82" s="18">
        <f t="shared" si="1"/>
        <v>7.68</v>
      </c>
      <c r="F82" s="29">
        <v>355.7</v>
      </c>
      <c r="G82" s="27">
        <v>0.0</v>
      </c>
      <c r="H82" s="27">
        <v>1.5</v>
      </c>
      <c r="I82" s="27">
        <v>6.0</v>
      </c>
      <c r="J82" s="27">
        <v>1900.0</v>
      </c>
      <c r="K82" s="32">
        <v>4.0</v>
      </c>
      <c r="L82" s="27">
        <v>99.0</v>
      </c>
      <c r="M82" s="27">
        <v>0.06</v>
      </c>
      <c r="N82" s="27">
        <v>0.01</v>
      </c>
      <c r="O82" s="27">
        <v>0.14</v>
      </c>
      <c r="P82" s="27">
        <v>4.97</v>
      </c>
      <c r="Q82" s="27">
        <v>2.5</v>
      </c>
      <c r="R82" s="27">
        <v>0.0</v>
      </c>
      <c r="S82" s="27">
        <v>0.0</v>
      </c>
      <c r="T82" s="33"/>
      <c r="U82" s="33"/>
    </row>
    <row r="83" ht="12.75" customHeight="1">
      <c r="A83" s="17" t="s">
        <v>133</v>
      </c>
      <c r="B83" s="18">
        <v>0.0</v>
      </c>
      <c r="C83" s="18">
        <v>13.1</v>
      </c>
      <c r="D83" s="18">
        <v>23.7</v>
      </c>
      <c r="E83" s="18">
        <f t="shared" si="1"/>
        <v>8.22</v>
      </c>
      <c r="F83" s="20">
        <v>265.7</v>
      </c>
      <c r="G83" s="18">
        <v>0.0</v>
      </c>
      <c r="H83" s="18">
        <v>1.5</v>
      </c>
      <c r="I83" s="18">
        <v>6.0</v>
      </c>
      <c r="J83" s="18">
        <v>1900.0</v>
      </c>
      <c r="K83" s="22">
        <v>3.4</v>
      </c>
      <c r="L83" s="18">
        <v>99.0</v>
      </c>
      <c r="M83" s="18">
        <v>0.6</v>
      </c>
      <c r="N83" s="18">
        <v>0.01</v>
      </c>
      <c r="O83" s="18">
        <v>0.14</v>
      </c>
      <c r="P83" s="18">
        <v>4.97</v>
      </c>
      <c r="Q83" s="18">
        <v>2.5</v>
      </c>
      <c r="R83" s="18">
        <v>0.0</v>
      </c>
      <c r="S83" s="18">
        <v>0.0</v>
      </c>
      <c r="T83" s="25"/>
      <c r="U83" s="25"/>
    </row>
    <row r="84" ht="12.75" customHeight="1">
      <c r="A84" s="17" t="s">
        <v>134</v>
      </c>
      <c r="B84" s="18">
        <v>0.0</v>
      </c>
      <c r="C84" s="18">
        <v>13.1</v>
      </c>
      <c r="D84" s="18">
        <v>27.3</v>
      </c>
      <c r="E84" s="18">
        <f t="shared" si="1"/>
        <v>7.68</v>
      </c>
      <c r="F84" s="20">
        <v>298.1</v>
      </c>
      <c r="G84" s="18">
        <v>0.0</v>
      </c>
      <c r="H84" s="18">
        <v>1.5</v>
      </c>
      <c r="I84" s="18">
        <v>6.0</v>
      </c>
      <c r="J84" s="18">
        <v>1900.0</v>
      </c>
      <c r="K84" s="22">
        <v>3.2</v>
      </c>
      <c r="L84" s="18">
        <v>99.0</v>
      </c>
      <c r="M84" s="18">
        <v>0.06</v>
      </c>
      <c r="N84" s="18">
        <v>0.01</v>
      </c>
      <c r="O84" s="18">
        <v>0.14</v>
      </c>
      <c r="P84" s="18">
        <v>4.97</v>
      </c>
      <c r="Q84" s="18">
        <v>2.5</v>
      </c>
      <c r="R84" s="18">
        <v>0.0</v>
      </c>
      <c r="S84" s="18">
        <v>0.0</v>
      </c>
      <c r="T84" s="25"/>
      <c r="U84" s="25"/>
    </row>
    <row r="85" ht="12.75" customHeight="1">
      <c r="A85" s="17" t="s">
        <v>135</v>
      </c>
      <c r="B85" s="18">
        <v>0.0</v>
      </c>
      <c r="C85" s="18">
        <v>13.1</v>
      </c>
      <c r="D85" s="18">
        <v>23.7</v>
      </c>
      <c r="E85" s="18">
        <f t="shared" si="1"/>
        <v>7.68</v>
      </c>
      <c r="F85" s="20">
        <v>265.7</v>
      </c>
      <c r="G85" s="18">
        <v>0.0</v>
      </c>
      <c r="H85" s="18">
        <v>1.5</v>
      </c>
      <c r="I85" s="18">
        <v>6.0</v>
      </c>
      <c r="J85" s="18">
        <v>1900.0</v>
      </c>
      <c r="K85" s="22">
        <v>3.2</v>
      </c>
      <c r="L85" s="18">
        <v>99.0</v>
      </c>
      <c r="M85" s="18">
        <v>0.06</v>
      </c>
      <c r="N85" s="18">
        <v>0.01</v>
      </c>
      <c r="O85" s="18">
        <v>0.14</v>
      </c>
      <c r="P85" s="18">
        <v>4.97</v>
      </c>
      <c r="Q85" s="18">
        <v>2.5</v>
      </c>
      <c r="R85" s="18">
        <v>0.0</v>
      </c>
      <c r="S85" s="18">
        <v>0.0</v>
      </c>
      <c r="T85" s="25"/>
      <c r="U85" s="25"/>
    </row>
    <row r="86" ht="12.75" customHeight="1">
      <c r="A86" s="26" t="s">
        <v>136</v>
      </c>
      <c r="B86" s="27">
        <v>0.0</v>
      </c>
      <c r="C86" s="27">
        <v>13.1</v>
      </c>
      <c r="D86" s="27">
        <v>23.7</v>
      </c>
      <c r="E86" s="18">
        <f t="shared" si="1"/>
        <v>7.68</v>
      </c>
      <c r="F86" s="29">
        <v>265.7</v>
      </c>
      <c r="G86" s="27">
        <v>0.0</v>
      </c>
      <c r="H86" s="27">
        <v>1.5</v>
      </c>
      <c r="I86" s="27">
        <v>6.0</v>
      </c>
      <c r="J86" s="27">
        <v>1900.0</v>
      </c>
      <c r="K86" s="32">
        <v>4.0</v>
      </c>
      <c r="L86" s="27">
        <v>99.0</v>
      </c>
      <c r="M86" s="27">
        <v>0.06</v>
      </c>
      <c r="N86" s="27">
        <v>0.01</v>
      </c>
      <c r="O86" s="27">
        <v>0.14</v>
      </c>
      <c r="P86" s="27">
        <v>4.97</v>
      </c>
      <c r="Q86" s="27">
        <v>2.5</v>
      </c>
      <c r="R86" s="27">
        <v>0.0</v>
      </c>
      <c r="S86" s="27">
        <v>0.0</v>
      </c>
      <c r="T86" s="33"/>
      <c r="U86" s="33"/>
    </row>
    <row r="87" ht="12.75" customHeight="1">
      <c r="A87" s="26" t="s">
        <v>138</v>
      </c>
      <c r="B87" s="27">
        <v>0.0</v>
      </c>
      <c r="C87" s="27">
        <v>13.1</v>
      </c>
      <c r="D87" s="27">
        <v>23.7</v>
      </c>
      <c r="E87" s="18">
        <f t="shared" si="1"/>
        <v>7.68</v>
      </c>
      <c r="F87" s="29">
        <v>265.7</v>
      </c>
      <c r="G87" s="27">
        <v>0.0</v>
      </c>
      <c r="H87" s="27">
        <v>1.5</v>
      </c>
      <c r="I87" s="27">
        <v>6.0</v>
      </c>
      <c r="J87" s="27">
        <v>1900.0</v>
      </c>
      <c r="K87" s="32">
        <v>4.0</v>
      </c>
      <c r="L87" s="27">
        <v>99.0</v>
      </c>
      <c r="M87" s="27">
        <v>0.06</v>
      </c>
      <c r="N87" s="27">
        <v>0.01</v>
      </c>
      <c r="O87" s="27">
        <v>0.14</v>
      </c>
      <c r="P87" s="27">
        <v>4.97</v>
      </c>
      <c r="Q87" s="27">
        <v>2.5</v>
      </c>
      <c r="R87" s="27">
        <v>0.0</v>
      </c>
      <c r="S87" s="27">
        <v>0.0</v>
      </c>
      <c r="T87" s="33"/>
      <c r="U87" s="33"/>
    </row>
    <row r="88" ht="12.75" customHeight="1">
      <c r="A88" s="17" t="s">
        <v>139</v>
      </c>
      <c r="B88" s="18">
        <v>0.0</v>
      </c>
      <c r="C88" s="18">
        <v>13.1</v>
      </c>
      <c r="D88" s="18">
        <v>23.7</v>
      </c>
      <c r="E88" s="18">
        <f t="shared" si="1"/>
        <v>7.68</v>
      </c>
      <c r="F88" s="20">
        <v>265.7</v>
      </c>
      <c r="G88" s="18">
        <v>0.0</v>
      </c>
      <c r="H88" s="18">
        <v>1.5</v>
      </c>
      <c r="I88" s="18">
        <v>6.0</v>
      </c>
      <c r="J88" s="18">
        <v>1900.0</v>
      </c>
      <c r="K88" s="22">
        <v>3.2</v>
      </c>
      <c r="L88" s="18">
        <v>99.0</v>
      </c>
      <c r="M88" s="18">
        <v>0.06</v>
      </c>
      <c r="N88" s="18">
        <v>0.01</v>
      </c>
      <c r="O88" s="18">
        <v>0.14</v>
      </c>
      <c r="P88" s="18">
        <v>4.97</v>
      </c>
      <c r="Q88" s="18">
        <v>2.5</v>
      </c>
      <c r="R88" s="18">
        <v>0.0</v>
      </c>
      <c r="S88" s="18">
        <v>0.0</v>
      </c>
      <c r="T88" s="25"/>
      <c r="U88" s="25"/>
    </row>
    <row r="89" ht="12.75" customHeight="1">
      <c r="A89" s="26" t="s">
        <v>140</v>
      </c>
      <c r="B89" s="27">
        <v>0.0</v>
      </c>
      <c r="C89" s="27">
        <v>13.1</v>
      </c>
      <c r="D89" s="27">
        <v>23.7</v>
      </c>
      <c r="E89" s="18">
        <f t="shared" si="1"/>
        <v>7.68</v>
      </c>
      <c r="F89" s="29">
        <v>265.7</v>
      </c>
      <c r="G89" s="27">
        <v>0.0</v>
      </c>
      <c r="H89" s="27">
        <v>1.5</v>
      </c>
      <c r="I89" s="27">
        <v>6.0</v>
      </c>
      <c r="J89" s="27">
        <v>1900.0</v>
      </c>
      <c r="K89" s="32">
        <v>4.0</v>
      </c>
      <c r="L89" s="27">
        <v>99.0</v>
      </c>
      <c r="M89" s="27">
        <v>0.06</v>
      </c>
      <c r="N89" s="27">
        <v>0.01</v>
      </c>
      <c r="O89" s="27">
        <v>0.14</v>
      </c>
      <c r="P89" s="27">
        <v>4.97</v>
      </c>
      <c r="Q89" s="27">
        <v>2.5</v>
      </c>
      <c r="R89" s="27">
        <v>0.0</v>
      </c>
      <c r="S89" s="27">
        <v>0.0</v>
      </c>
      <c r="T89" s="33"/>
      <c r="U89" s="33"/>
    </row>
    <row r="90" ht="12.75" customHeight="1">
      <c r="A90" s="17" t="s">
        <v>141</v>
      </c>
      <c r="B90" s="18">
        <v>0.0</v>
      </c>
      <c r="C90" s="18">
        <v>13.1</v>
      </c>
      <c r="D90" s="18">
        <v>23.7</v>
      </c>
      <c r="E90" s="18">
        <f t="shared" si="1"/>
        <v>7.68</v>
      </c>
      <c r="F90" s="20">
        <v>265.7</v>
      </c>
      <c r="G90" s="18">
        <v>0.0</v>
      </c>
      <c r="H90" s="18">
        <v>1.5</v>
      </c>
      <c r="I90" s="18">
        <v>6.0</v>
      </c>
      <c r="J90" s="18">
        <v>1900.0</v>
      </c>
      <c r="K90" s="22">
        <v>3.2</v>
      </c>
      <c r="L90" s="18">
        <v>99.0</v>
      </c>
      <c r="M90" s="18">
        <v>0.06</v>
      </c>
      <c r="N90" s="18">
        <v>0.01</v>
      </c>
      <c r="O90" s="18">
        <v>0.14</v>
      </c>
      <c r="P90" s="18">
        <v>4.97</v>
      </c>
      <c r="Q90" s="18">
        <v>2.5</v>
      </c>
      <c r="R90" s="18">
        <v>0.0</v>
      </c>
      <c r="S90" s="18">
        <v>0.0</v>
      </c>
      <c r="T90" s="25"/>
      <c r="U90" s="25"/>
    </row>
    <row r="91" ht="12.75" customHeight="1">
      <c r="A91" s="17" t="s">
        <v>142</v>
      </c>
      <c r="B91" s="18">
        <v>0.0</v>
      </c>
      <c r="C91" s="18">
        <v>13.1</v>
      </c>
      <c r="D91" s="18">
        <v>23.7</v>
      </c>
      <c r="E91" s="18">
        <f t="shared" si="1"/>
        <v>7.68</v>
      </c>
      <c r="F91" s="20">
        <v>265.7</v>
      </c>
      <c r="G91" s="18">
        <v>0.0</v>
      </c>
      <c r="H91" s="18">
        <v>1.5</v>
      </c>
      <c r="I91" s="18">
        <v>6.0</v>
      </c>
      <c r="J91" s="18">
        <v>1900.0</v>
      </c>
      <c r="K91" s="22">
        <v>3.2</v>
      </c>
      <c r="L91" s="18">
        <v>99.0</v>
      </c>
      <c r="M91" s="18">
        <v>0.06</v>
      </c>
      <c r="N91" s="18">
        <v>0.01</v>
      </c>
      <c r="O91" s="18">
        <v>0.14</v>
      </c>
      <c r="P91" s="18">
        <v>4.97</v>
      </c>
      <c r="Q91" s="18">
        <v>2.5</v>
      </c>
      <c r="R91" s="18">
        <v>0.0</v>
      </c>
      <c r="S91" s="18">
        <v>0.0</v>
      </c>
      <c r="T91" s="25"/>
      <c r="U91" s="25"/>
    </row>
    <row r="92" ht="12.75" customHeight="1">
      <c r="A92" s="17" t="s">
        <v>143</v>
      </c>
      <c r="B92" s="49">
        <v>1.51</v>
      </c>
      <c r="C92" s="50">
        <v>0.3</v>
      </c>
      <c r="D92" s="18">
        <v>0.0</v>
      </c>
      <c r="E92" s="18">
        <f t="shared" si="1"/>
        <v>0</v>
      </c>
      <c r="F92" s="20">
        <v>6.84</v>
      </c>
      <c r="G92" s="50">
        <v>0.1</v>
      </c>
      <c r="H92" s="50">
        <v>0.02</v>
      </c>
      <c r="I92" s="50">
        <v>5.0</v>
      </c>
      <c r="J92" s="50">
        <v>10.0</v>
      </c>
      <c r="K92" s="22">
        <v>6.0</v>
      </c>
      <c r="L92" s="18">
        <v>4.0</v>
      </c>
      <c r="M92" s="18">
        <v>0.0</v>
      </c>
      <c r="N92" s="18">
        <v>0.0</v>
      </c>
      <c r="O92" s="18">
        <v>0.0</v>
      </c>
      <c r="P92" s="18">
        <v>0.0</v>
      </c>
      <c r="Q92" s="18">
        <v>0.0</v>
      </c>
      <c r="R92" s="18">
        <v>0.0</v>
      </c>
      <c r="S92" s="18">
        <v>0.0</v>
      </c>
      <c r="T92" s="25"/>
      <c r="U92" s="25"/>
    </row>
    <row r="93" ht="12.75" customHeight="1">
      <c r="A93" s="17" t="s">
        <v>145</v>
      </c>
      <c r="B93" s="18">
        <v>11.9</v>
      </c>
      <c r="C93" s="18">
        <v>0.6</v>
      </c>
      <c r="D93" s="18">
        <v>0.2</v>
      </c>
      <c r="E93" s="18">
        <f t="shared" si="1"/>
        <v>0</v>
      </c>
      <c r="F93" s="20">
        <v>51.8</v>
      </c>
      <c r="G93" s="50">
        <v>1.4</v>
      </c>
      <c r="H93" s="18">
        <v>0.41</v>
      </c>
      <c r="I93" s="50">
        <v>24.0</v>
      </c>
      <c r="J93" s="50">
        <v>100.0</v>
      </c>
      <c r="K93" s="22">
        <v>3.72</v>
      </c>
      <c r="L93" s="18">
        <v>2.0</v>
      </c>
      <c r="M93" s="18">
        <v>0.0</v>
      </c>
      <c r="N93" s="18">
        <v>0.0</v>
      </c>
      <c r="O93" s="18">
        <v>0.0</v>
      </c>
      <c r="P93" s="18">
        <v>0.0</v>
      </c>
      <c r="Q93" s="18">
        <v>0.0</v>
      </c>
      <c r="R93" s="18">
        <v>0.0</v>
      </c>
      <c r="S93" s="18">
        <v>0.0</v>
      </c>
      <c r="T93" s="25"/>
      <c r="U93" s="25"/>
    </row>
    <row r="94" ht="12.75" customHeight="1">
      <c r="A94" s="26" t="s">
        <v>146</v>
      </c>
      <c r="B94" s="27">
        <v>11.9</v>
      </c>
      <c r="C94" s="27">
        <v>0.6</v>
      </c>
      <c r="D94" s="27">
        <v>0.2</v>
      </c>
      <c r="E94" s="18">
        <f t="shared" si="1"/>
        <v>0</v>
      </c>
      <c r="F94" s="29">
        <v>51.8</v>
      </c>
      <c r="G94" s="27">
        <v>0.4</v>
      </c>
      <c r="H94" s="27">
        <v>0.4</v>
      </c>
      <c r="I94" s="27">
        <v>8.0</v>
      </c>
      <c r="J94" s="27">
        <v>70.0</v>
      </c>
      <c r="K94" s="32">
        <v>3.72</v>
      </c>
      <c r="L94" s="27">
        <v>2.0</v>
      </c>
      <c r="M94" s="27">
        <v>0.0</v>
      </c>
      <c r="N94" s="27">
        <v>0.0</v>
      </c>
      <c r="O94" s="27">
        <v>0.0</v>
      </c>
      <c r="P94" s="27">
        <v>0.0</v>
      </c>
      <c r="Q94" s="27">
        <v>0.0</v>
      </c>
      <c r="R94" s="27">
        <v>0.0</v>
      </c>
      <c r="S94" s="27">
        <v>0.0</v>
      </c>
      <c r="T94" s="33"/>
      <c r="U94" s="33"/>
    </row>
    <row r="95" ht="12.75" customHeight="1">
      <c r="A95" s="17" t="s">
        <v>147</v>
      </c>
      <c r="B95" s="18">
        <v>11.9</v>
      </c>
      <c r="C95" s="18">
        <v>0.6</v>
      </c>
      <c r="D95" s="18">
        <v>0.2</v>
      </c>
      <c r="E95" s="18">
        <f t="shared" si="1"/>
        <v>0</v>
      </c>
      <c r="F95" s="20">
        <v>51.8</v>
      </c>
      <c r="G95" s="18">
        <v>0.4</v>
      </c>
      <c r="H95" s="18">
        <v>0.4</v>
      </c>
      <c r="I95" s="18">
        <v>8.0</v>
      </c>
      <c r="J95" s="18">
        <v>70.0</v>
      </c>
      <c r="K95" s="22">
        <v>1.488</v>
      </c>
      <c r="L95" s="18">
        <v>2.0</v>
      </c>
      <c r="M95" s="18">
        <v>0.0</v>
      </c>
      <c r="N95" s="18">
        <v>0.0</v>
      </c>
      <c r="O95" s="18">
        <v>0.0</v>
      </c>
      <c r="P95" s="18">
        <v>0.0</v>
      </c>
      <c r="Q95" s="18">
        <v>0.0</v>
      </c>
      <c r="R95" s="18">
        <v>0.0</v>
      </c>
      <c r="S95" s="18">
        <v>0.0</v>
      </c>
      <c r="T95" s="25"/>
      <c r="U95" s="25"/>
    </row>
    <row r="96" ht="12.75" customHeight="1">
      <c r="A96" s="26" t="s">
        <v>149</v>
      </c>
      <c r="B96" s="27">
        <v>0.6</v>
      </c>
      <c r="C96" s="27">
        <v>2.8</v>
      </c>
      <c r="D96" s="27">
        <v>0.4</v>
      </c>
      <c r="E96" s="18">
        <f t="shared" si="1"/>
        <v>0</v>
      </c>
      <c r="F96" s="29">
        <v>17.2</v>
      </c>
      <c r="G96" s="27">
        <v>1.0</v>
      </c>
      <c r="H96" s="27">
        <v>1.0</v>
      </c>
      <c r="I96" s="27">
        <v>33.0</v>
      </c>
      <c r="J96" s="27">
        <v>230.0</v>
      </c>
      <c r="K96" s="32">
        <v>57.0</v>
      </c>
      <c r="L96" s="27">
        <v>41.0</v>
      </c>
      <c r="M96" s="27">
        <v>0.0</v>
      </c>
      <c r="N96" s="27">
        <v>0.0</v>
      </c>
      <c r="O96" s="27">
        <v>0.0</v>
      </c>
      <c r="P96" s="27">
        <v>0.0</v>
      </c>
      <c r="Q96" s="27">
        <v>0.0</v>
      </c>
      <c r="R96" s="27">
        <v>0.0</v>
      </c>
      <c r="S96" s="27">
        <v>0.0</v>
      </c>
      <c r="T96" s="33"/>
      <c r="U96" s="33"/>
    </row>
    <row r="97" ht="12.75" customHeight="1">
      <c r="A97" s="17" t="s">
        <v>150</v>
      </c>
      <c r="B97" s="18">
        <v>0.6</v>
      </c>
      <c r="C97" s="18">
        <v>2.8</v>
      </c>
      <c r="D97" s="18">
        <v>0.4</v>
      </c>
      <c r="E97" s="18">
        <f t="shared" si="1"/>
        <v>0</v>
      </c>
      <c r="F97" s="20">
        <v>17.2</v>
      </c>
      <c r="G97" s="18">
        <v>1.0</v>
      </c>
      <c r="H97" s="18">
        <v>1.0</v>
      </c>
      <c r="I97" s="18">
        <v>33.0</v>
      </c>
      <c r="J97" s="18">
        <v>330.0</v>
      </c>
      <c r="K97" s="22">
        <v>31.35</v>
      </c>
      <c r="L97" s="18">
        <v>41.0</v>
      </c>
      <c r="M97" s="18">
        <v>0.0</v>
      </c>
      <c r="N97" s="18">
        <v>0.0</v>
      </c>
      <c r="O97" s="18">
        <v>0.0</v>
      </c>
      <c r="P97" s="18">
        <v>0.0</v>
      </c>
      <c r="Q97" s="18">
        <v>0.0</v>
      </c>
      <c r="R97" s="18">
        <v>0.0</v>
      </c>
      <c r="S97" s="18">
        <v>0.0</v>
      </c>
      <c r="T97" s="25"/>
      <c r="U97" s="25"/>
    </row>
    <row r="98" ht="12.75" customHeight="1">
      <c r="A98" s="17" t="s">
        <v>152</v>
      </c>
      <c r="B98" s="49">
        <v>2.8</v>
      </c>
      <c r="C98" s="18">
        <v>2.3</v>
      </c>
      <c r="D98" s="18">
        <v>36.6</v>
      </c>
      <c r="E98" s="18">
        <f t="shared" si="1"/>
        <v>21.25</v>
      </c>
      <c r="F98" s="20">
        <v>349.8</v>
      </c>
      <c r="G98" s="18">
        <v>0.0</v>
      </c>
      <c r="H98" s="50">
        <v>0.03</v>
      </c>
      <c r="I98" s="50">
        <v>65.0</v>
      </c>
      <c r="J98" s="18">
        <v>1.0</v>
      </c>
      <c r="K98" s="22">
        <v>4.0</v>
      </c>
      <c r="L98" s="18">
        <v>40.0</v>
      </c>
      <c r="M98" s="18">
        <v>3.41</v>
      </c>
      <c r="N98" s="18">
        <v>1.04</v>
      </c>
      <c r="O98" s="18">
        <v>3.62</v>
      </c>
      <c r="P98" s="18">
        <v>9.09</v>
      </c>
      <c r="Q98" s="18">
        <v>4.09</v>
      </c>
      <c r="R98" s="18">
        <v>0.0</v>
      </c>
      <c r="S98" s="18">
        <v>0.0</v>
      </c>
      <c r="T98" s="25"/>
      <c r="U98" s="25"/>
    </row>
    <row r="99" ht="12.75" customHeight="1">
      <c r="A99" s="17" t="s">
        <v>153</v>
      </c>
      <c r="B99" s="18">
        <v>43.0</v>
      </c>
      <c r="C99" s="18">
        <v>6.0</v>
      </c>
      <c r="D99" s="18">
        <v>17.1</v>
      </c>
      <c r="E99" s="18">
        <f t="shared" si="1"/>
        <v>8.65</v>
      </c>
      <c r="F99" s="20">
        <v>349.9</v>
      </c>
      <c r="G99" s="18">
        <v>0.2</v>
      </c>
      <c r="H99" s="18">
        <v>0.51</v>
      </c>
      <c r="I99" s="18">
        <v>9.61</v>
      </c>
      <c r="J99" s="18">
        <v>635.09</v>
      </c>
      <c r="K99" s="22">
        <v>299.2</v>
      </c>
      <c r="L99" s="18">
        <v>264.0</v>
      </c>
      <c r="M99" s="18">
        <v>0.0</v>
      </c>
      <c r="N99" s="18">
        <v>0.0</v>
      </c>
      <c r="O99" s="18">
        <v>0.61</v>
      </c>
      <c r="P99" s="18">
        <v>4.53</v>
      </c>
      <c r="Q99" s="18">
        <v>3.4</v>
      </c>
      <c r="R99" s="18">
        <v>0.11</v>
      </c>
      <c r="S99" s="18">
        <v>0.0</v>
      </c>
      <c r="T99" s="25"/>
      <c r="U99" s="25"/>
    </row>
    <row r="100" ht="12.75" customHeight="1">
      <c r="A100" s="17" t="s">
        <v>154</v>
      </c>
      <c r="B100" s="18">
        <v>6.6</v>
      </c>
      <c r="C100" s="18">
        <v>2.0</v>
      </c>
      <c r="D100" s="18">
        <v>0.2</v>
      </c>
      <c r="E100" s="18">
        <f t="shared" si="1"/>
        <v>0</v>
      </c>
      <c r="F100" s="20">
        <v>36.2</v>
      </c>
      <c r="G100" s="18">
        <v>1.2</v>
      </c>
      <c r="H100" s="18">
        <v>1.7</v>
      </c>
      <c r="I100" s="18">
        <v>45.0</v>
      </c>
      <c r="J100" s="18">
        <v>180.0</v>
      </c>
      <c r="K100" s="22">
        <v>19.943</v>
      </c>
      <c r="L100" s="18">
        <v>23.0</v>
      </c>
      <c r="M100" s="18">
        <v>0.0</v>
      </c>
      <c r="N100" s="18">
        <v>0.0</v>
      </c>
      <c r="O100" s="18">
        <v>0.0</v>
      </c>
      <c r="P100" s="18">
        <v>0.0</v>
      </c>
      <c r="Q100" s="18">
        <v>0.0</v>
      </c>
      <c r="R100" s="18">
        <v>0.0</v>
      </c>
      <c r="S100" s="18">
        <v>0.0</v>
      </c>
      <c r="T100" s="25"/>
      <c r="U100" s="25"/>
    </row>
    <row r="101" ht="12.75" customHeight="1">
      <c r="A101" s="26" t="s">
        <v>155</v>
      </c>
      <c r="B101" s="27">
        <v>0.0</v>
      </c>
      <c r="C101" s="27">
        <v>11.0</v>
      </c>
      <c r="D101" s="27">
        <v>19.1</v>
      </c>
      <c r="E101" s="18">
        <f t="shared" si="1"/>
        <v>9.98</v>
      </c>
      <c r="F101" s="29">
        <v>215.9</v>
      </c>
      <c r="G101" s="27">
        <v>0.0</v>
      </c>
      <c r="H101" s="27">
        <v>1.8</v>
      </c>
      <c r="I101" s="27">
        <v>12.0</v>
      </c>
      <c r="J101" s="27">
        <v>0.0</v>
      </c>
      <c r="K101" s="32">
        <v>5.0</v>
      </c>
      <c r="L101" s="27">
        <v>97.0</v>
      </c>
      <c r="M101" s="27">
        <v>0.0</v>
      </c>
      <c r="N101" s="27">
        <v>0.0</v>
      </c>
      <c r="O101" s="27">
        <v>0.7</v>
      </c>
      <c r="P101" s="27">
        <v>5.23</v>
      </c>
      <c r="Q101" s="27">
        <v>3.92</v>
      </c>
      <c r="R101" s="27">
        <v>0.13</v>
      </c>
      <c r="S101" s="27">
        <v>0.0</v>
      </c>
      <c r="T101" s="33"/>
      <c r="U101" s="33"/>
    </row>
    <row r="102" ht="12.75" customHeight="1">
      <c r="A102" s="26" t="s">
        <v>157</v>
      </c>
      <c r="B102" s="27">
        <v>0.0</v>
      </c>
      <c r="C102" s="27">
        <v>11.0</v>
      </c>
      <c r="D102" s="27">
        <v>19.1</v>
      </c>
      <c r="E102" s="18">
        <f t="shared" si="1"/>
        <v>9.98</v>
      </c>
      <c r="F102" s="29">
        <v>215.9</v>
      </c>
      <c r="G102" s="27">
        <v>0.0</v>
      </c>
      <c r="H102" s="27">
        <v>1.8</v>
      </c>
      <c r="I102" s="27">
        <v>12.0</v>
      </c>
      <c r="J102" s="27">
        <v>0.0</v>
      </c>
      <c r="K102" s="32">
        <v>5.0</v>
      </c>
      <c r="L102" s="27">
        <v>97.0</v>
      </c>
      <c r="M102" s="27">
        <v>0.0</v>
      </c>
      <c r="N102" s="27">
        <v>0.0</v>
      </c>
      <c r="O102" s="27">
        <v>0.7</v>
      </c>
      <c r="P102" s="27">
        <v>5.23</v>
      </c>
      <c r="Q102" s="27">
        <v>3.92</v>
      </c>
      <c r="R102" s="27">
        <v>0.13</v>
      </c>
      <c r="S102" s="27">
        <v>0.0</v>
      </c>
      <c r="T102" s="33"/>
      <c r="U102" s="33"/>
    </row>
    <row r="103" ht="12.75" customHeight="1">
      <c r="A103" s="17" t="s">
        <v>158</v>
      </c>
      <c r="B103" s="18">
        <v>0.0</v>
      </c>
      <c r="C103" s="18">
        <v>11.0</v>
      </c>
      <c r="D103" s="18">
        <v>19.1</v>
      </c>
      <c r="E103" s="18">
        <f t="shared" si="1"/>
        <v>9.98</v>
      </c>
      <c r="F103" s="20">
        <v>215.9</v>
      </c>
      <c r="G103" s="18">
        <v>0.0</v>
      </c>
      <c r="H103" s="18">
        <v>1.8</v>
      </c>
      <c r="I103" s="18">
        <v>12.0</v>
      </c>
      <c r="J103" s="18">
        <v>0.0</v>
      </c>
      <c r="K103" s="22">
        <v>5.0</v>
      </c>
      <c r="L103" s="18">
        <v>97.0</v>
      </c>
      <c r="M103" s="18">
        <v>0.0</v>
      </c>
      <c r="N103" s="18">
        <v>0.0</v>
      </c>
      <c r="O103" s="18">
        <v>0.7</v>
      </c>
      <c r="P103" s="18">
        <v>5.23</v>
      </c>
      <c r="Q103" s="18">
        <v>3.92</v>
      </c>
      <c r="R103" s="18">
        <v>0.13</v>
      </c>
      <c r="S103" s="18">
        <v>0.0</v>
      </c>
      <c r="T103" s="25"/>
      <c r="U103" s="25"/>
    </row>
    <row r="104" ht="12.75" customHeight="1">
      <c r="A104" s="26" t="s">
        <v>159</v>
      </c>
      <c r="B104" s="27">
        <v>0.0</v>
      </c>
      <c r="C104" s="27">
        <v>11.0</v>
      </c>
      <c r="D104" s="27">
        <v>19.1</v>
      </c>
      <c r="E104" s="18">
        <f t="shared" si="1"/>
        <v>9.98</v>
      </c>
      <c r="F104" s="29">
        <v>215.9</v>
      </c>
      <c r="G104" s="27">
        <v>0.0</v>
      </c>
      <c r="H104" s="27">
        <v>1.8</v>
      </c>
      <c r="I104" s="27">
        <v>12.0</v>
      </c>
      <c r="J104" s="27">
        <v>0.0</v>
      </c>
      <c r="K104" s="32">
        <v>5.0</v>
      </c>
      <c r="L104" s="27">
        <v>97.0</v>
      </c>
      <c r="M104" s="27">
        <v>0.0</v>
      </c>
      <c r="N104" s="27">
        <v>0.0</v>
      </c>
      <c r="O104" s="27">
        <v>0.7</v>
      </c>
      <c r="P104" s="27">
        <v>5.23</v>
      </c>
      <c r="Q104" s="27">
        <v>3.92</v>
      </c>
      <c r="R104" s="27">
        <v>0.13</v>
      </c>
      <c r="S104" s="27">
        <v>0.0</v>
      </c>
      <c r="T104" s="33"/>
      <c r="U104" s="33"/>
    </row>
    <row r="105" ht="12.75" customHeight="1">
      <c r="A105" s="26" t="s">
        <v>160</v>
      </c>
      <c r="B105" s="27">
        <v>0.0</v>
      </c>
      <c r="C105" s="27">
        <v>11.0</v>
      </c>
      <c r="D105" s="27">
        <v>19.1</v>
      </c>
      <c r="E105" s="18">
        <f t="shared" si="1"/>
        <v>9.98</v>
      </c>
      <c r="F105" s="29">
        <v>215.9</v>
      </c>
      <c r="G105" s="27">
        <v>0.0</v>
      </c>
      <c r="H105" s="27">
        <v>1.8</v>
      </c>
      <c r="I105" s="27">
        <v>12.0</v>
      </c>
      <c r="J105" s="27">
        <v>0.0</v>
      </c>
      <c r="K105" s="32">
        <v>5.0</v>
      </c>
      <c r="L105" s="27">
        <v>97.0</v>
      </c>
      <c r="M105" s="27">
        <v>0.0</v>
      </c>
      <c r="N105" s="27">
        <v>0.0</v>
      </c>
      <c r="O105" s="27">
        <v>0.7</v>
      </c>
      <c r="P105" s="27">
        <v>5.23</v>
      </c>
      <c r="Q105" s="27">
        <v>3.92</v>
      </c>
      <c r="R105" s="27">
        <v>0.13</v>
      </c>
      <c r="S105" s="27">
        <v>0.0</v>
      </c>
      <c r="T105" s="33"/>
      <c r="U105" s="33"/>
    </row>
    <row r="106" ht="12.75" customHeight="1">
      <c r="A106" s="26" t="s">
        <v>162</v>
      </c>
      <c r="B106" s="27">
        <v>0.0</v>
      </c>
      <c r="C106" s="27">
        <v>11.0</v>
      </c>
      <c r="D106" s="27">
        <v>19.1</v>
      </c>
      <c r="E106" s="18">
        <f t="shared" si="1"/>
        <v>9.98</v>
      </c>
      <c r="F106" s="29">
        <v>215.9</v>
      </c>
      <c r="G106" s="27">
        <v>0.0</v>
      </c>
      <c r="H106" s="27">
        <v>1.8</v>
      </c>
      <c r="I106" s="27">
        <v>12.0</v>
      </c>
      <c r="J106" s="27">
        <v>0.0</v>
      </c>
      <c r="K106" s="32">
        <v>5.0</v>
      </c>
      <c r="L106" s="27">
        <v>97.0</v>
      </c>
      <c r="M106" s="27">
        <v>0.0</v>
      </c>
      <c r="N106" s="27">
        <v>0.0</v>
      </c>
      <c r="O106" s="27">
        <v>0.7</v>
      </c>
      <c r="P106" s="27">
        <v>5.23</v>
      </c>
      <c r="Q106" s="27">
        <v>3.92</v>
      </c>
      <c r="R106" s="27">
        <v>0.13</v>
      </c>
      <c r="S106" s="27">
        <v>0.0</v>
      </c>
      <c r="T106" s="33"/>
      <c r="U106" s="33"/>
    </row>
    <row r="107" ht="12.75" customHeight="1">
      <c r="A107" s="17" t="s">
        <v>163</v>
      </c>
      <c r="B107" s="18">
        <v>30.3</v>
      </c>
      <c r="C107" s="18">
        <v>4.1</v>
      </c>
      <c r="D107" s="18">
        <v>1.3</v>
      </c>
      <c r="E107" s="18">
        <f t="shared" si="1"/>
        <v>0</v>
      </c>
      <c r="F107" s="20">
        <v>149.3</v>
      </c>
      <c r="G107" s="18">
        <v>1.0</v>
      </c>
      <c r="H107" s="18">
        <v>1.1</v>
      </c>
      <c r="I107" s="18">
        <v>5.0</v>
      </c>
      <c r="J107" s="18">
        <v>0.0</v>
      </c>
      <c r="K107" s="22">
        <v>25.85</v>
      </c>
      <c r="L107" s="18">
        <v>40.0</v>
      </c>
      <c r="M107" s="18">
        <v>0.0</v>
      </c>
      <c r="N107" s="18">
        <v>0.0</v>
      </c>
      <c r="O107" s="18">
        <v>0.0</v>
      </c>
      <c r="P107" s="18">
        <v>0.0</v>
      </c>
      <c r="Q107" s="18">
        <v>0.0</v>
      </c>
      <c r="R107" s="18">
        <v>0.0</v>
      </c>
      <c r="S107" s="18">
        <v>0.0</v>
      </c>
      <c r="T107" s="25"/>
      <c r="U107" s="25"/>
    </row>
    <row r="108" ht="12.75" customHeight="1">
      <c r="A108" s="17" t="s">
        <v>164</v>
      </c>
      <c r="B108" s="49">
        <v>52.91</v>
      </c>
      <c r="C108" s="18">
        <v>6.0</v>
      </c>
      <c r="D108" s="18">
        <v>33.5</v>
      </c>
      <c r="E108" s="18">
        <f t="shared" si="1"/>
        <v>19.76</v>
      </c>
      <c r="F108" s="20">
        <v>537.14</v>
      </c>
      <c r="G108" s="50">
        <v>6.5</v>
      </c>
      <c r="H108" s="50">
        <v>2.13</v>
      </c>
      <c r="I108" s="50">
        <v>30.0</v>
      </c>
      <c r="J108" s="18">
        <v>10.0</v>
      </c>
      <c r="K108" s="22">
        <v>0.0</v>
      </c>
      <c r="L108" s="18">
        <v>150.0</v>
      </c>
      <c r="M108" s="18">
        <v>0.0</v>
      </c>
      <c r="N108" s="18">
        <v>0.0</v>
      </c>
      <c r="O108" s="18">
        <v>0.0</v>
      </c>
      <c r="P108" s="18">
        <v>8.04</v>
      </c>
      <c r="Q108" s="18">
        <v>11.72</v>
      </c>
      <c r="R108" s="18">
        <v>0.0</v>
      </c>
      <c r="S108" s="18">
        <v>0.0</v>
      </c>
      <c r="T108" s="25"/>
      <c r="U108" s="25"/>
    </row>
    <row r="109" ht="12.75" customHeight="1">
      <c r="A109" s="17" t="s">
        <v>165</v>
      </c>
      <c r="B109" s="18">
        <v>1.2</v>
      </c>
      <c r="C109" s="18">
        <v>12.2</v>
      </c>
      <c r="D109" s="18">
        <v>39.0</v>
      </c>
      <c r="E109" s="18">
        <f t="shared" si="1"/>
        <v>14.8</v>
      </c>
      <c r="F109" s="20">
        <v>404.6</v>
      </c>
      <c r="G109" s="18">
        <v>0.0</v>
      </c>
      <c r="H109" s="18">
        <v>3.4</v>
      </c>
      <c r="I109" s="18">
        <v>42.0</v>
      </c>
      <c r="J109" s="18">
        <v>0.0</v>
      </c>
      <c r="K109" s="22">
        <v>3.4</v>
      </c>
      <c r="L109" s="18">
        <v>770.0</v>
      </c>
      <c r="M109" s="18">
        <v>0.08</v>
      </c>
      <c r="N109" s="18">
        <v>0.02</v>
      </c>
      <c r="O109" s="18">
        <v>0.48</v>
      </c>
      <c r="P109" s="18">
        <v>9.08</v>
      </c>
      <c r="Q109" s="18">
        <v>5.09</v>
      </c>
      <c r="R109" s="18">
        <v>0.05</v>
      </c>
      <c r="S109" s="18">
        <v>0.0</v>
      </c>
      <c r="T109" s="25"/>
      <c r="U109" s="25"/>
    </row>
    <row r="110" ht="12.75" customHeight="1">
      <c r="A110" s="26" t="s">
        <v>167</v>
      </c>
      <c r="B110" s="27">
        <v>1.2</v>
      </c>
      <c r="C110" s="27">
        <v>12.2</v>
      </c>
      <c r="D110" s="27">
        <v>39.0</v>
      </c>
      <c r="E110" s="18">
        <f t="shared" si="1"/>
        <v>14.8</v>
      </c>
      <c r="F110" s="29">
        <v>404.6</v>
      </c>
      <c r="G110" s="27">
        <v>0.0</v>
      </c>
      <c r="H110" s="27">
        <v>3.4</v>
      </c>
      <c r="I110" s="27">
        <v>42.0</v>
      </c>
      <c r="J110" s="27">
        <v>0.0</v>
      </c>
      <c r="K110" s="32">
        <v>4.0</v>
      </c>
      <c r="L110" s="27">
        <v>770.0</v>
      </c>
      <c r="M110" s="27">
        <v>0.08</v>
      </c>
      <c r="N110" s="27">
        <v>0.02</v>
      </c>
      <c r="O110" s="27">
        <v>0.48</v>
      </c>
      <c r="P110" s="27">
        <v>9.08</v>
      </c>
      <c r="Q110" s="27">
        <v>5.09</v>
      </c>
      <c r="R110" s="27">
        <v>0.05</v>
      </c>
      <c r="S110" s="27">
        <v>0.0</v>
      </c>
      <c r="T110" s="33"/>
      <c r="U110" s="33"/>
    </row>
    <row r="111" ht="12.75" customHeight="1">
      <c r="A111" s="26" t="s">
        <v>168</v>
      </c>
      <c r="B111" s="27">
        <v>1.2</v>
      </c>
      <c r="C111" s="27">
        <v>12.2</v>
      </c>
      <c r="D111" s="27">
        <v>39.0</v>
      </c>
      <c r="E111" s="18">
        <f t="shared" si="1"/>
        <v>14.8</v>
      </c>
      <c r="F111" s="29">
        <v>404.6</v>
      </c>
      <c r="G111" s="27">
        <v>0.0</v>
      </c>
      <c r="H111" s="27">
        <v>3.4</v>
      </c>
      <c r="I111" s="27">
        <v>42.0</v>
      </c>
      <c r="J111" s="27">
        <v>0.0</v>
      </c>
      <c r="K111" s="32">
        <v>4.0</v>
      </c>
      <c r="L111" s="27">
        <v>770.0</v>
      </c>
      <c r="M111" s="27">
        <v>0.08</v>
      </c>
      <c r="N111" s="27">
        <v>0.02</v>
      </c>
      <c r="O111" s="27">
        <v>0.48</v>
      </c>
      <c r="P111" s="27">
        <v>9.08</v>
      </c>
      <c r="Q111" s="27">
        <v>5.09</v>
      </c>
      <c r="R111" s="27">
        <v>0.05</v>
      </c>
      <c r="S111" s="27">
        <v>0.0</v>
      </c>
      <c r="T111" s="33"/>
      <c r="U111" s="33"/>
    </row>
    <row r="112" ht="12.75" customHeight="1">
      <c r="A112" s="26" t="s">
        <v>169</v>
      </c>
      <c r="B112" s="27">
        <v>1.2</v>
      </c>
      <c r="C112" s="27">
        <v>12.2</v>
      </c>
      <c r="D112" s="27">
        <v>39.0</v>
      </c>
      <c r="E112" s="18">
        <f t="shared" si="1"/>
        <v>14.8</v>
      </c>
      <c r="F112" s="29">
        <v>404.6</v>
      </c>
      <c r="G112" s="27">
        <v>0.0</v>
      </c>
      <c r="H112" s="27">
        <v>3.4</v>
      </c>
      <c r="I112" s="27">
        <v>42.0</v>
      </c>
      <c r="J112" s="27">
        <v>0.0</v>
      </c>
      <c r="K112" s="32">
        <v>4.0</v>
      </c>
      <c r="L112" s="27">
        <v>770.0</v>
      </c>
      <c r="M112" s="27">
        <v>0.08</v>
      </c>
      <c r="N112" s="27">
        <v>0.02</v>
      </c>
      <c r="O112" s="27">
        <v>0.48</v>
      </c>
      <c r="P112" s="27">
        <v>9.08</v>
      </c>
      <c r="Q112" s="27">
        <v>5.09</v>
      </c>
      <c r="R112" s="27">
        <v>0.05</v>
      </c>
      <c r="S112" s="27">
        <v>0.0</v>
      </c>
      <c r="T112" s="33"/>
      <c r="U112" s="33"/>
    </row>
    <row r="113" ht="12.75" customHeight="1">
      <c r="A113" s="26" t="s">
        <v>170</v>
      </c>
      <c r="B113" s="27">
        <v>1.2</v>
      </c>
      <c r="C113" s="27">
        <v>12.2</v>
      </c>
      <c r="D113" s="27">
        <v>39.0</v>
      </c>
      <c r="E113" s="18">
        <f t="shared" si="1"/>
        <v>14.8</v>
      </c>
      <c r="F113" s="29">
        <v>404.6</v>
      </c>
      <c r="G113" s="27">
        <v>0.0</v>
      </c>
      <c r="H113" s="27">
        <v>3.4</v>
      </c>
      <c r="I113" s="27">
        <v>42.0</v>
      </c>
      <c r="J113" s="27">
        <v>0.0</v>
      </c>
      <c r="K113" s="32">
        <v>4.0</v>
      </c>
      <c r="L113" s="27">
        <v>770.0</v>
      </c>
      <c r="M113" s="27">
        <v>0.08</v>
      </c>
      <c r="N113" s="27">
        <v>0.02</v>
      </c>
      <c r="O113" s="27">
        <v>0.48</v>
      </c>
      <c r="P113" s="27">
        <v>9.08</v>
      </c>
      <c r="Q113" s="27">
        <v>5.09</v>
      </c>
      <c r="R113" s="27">
        <v>0.05</v>
      </c>
      <c r="S113" s="27">
        <v>0.0</v>
      </c>
      <c r="T113" s="33"/>
      <c r="U113" s="33"/>
    </row>
    <row r="114" ht="12.75" customHeight="1">
      <c r="A114" s="17" t="s">
        <v>171</v>
      </c>
      <c r="B114" s="18">
        <v>1.2</v>
      </c>
      <c r="C114" s="18">
        <v>12.2</v>
      </c>
      <c r="D114" s="18">
        <v>39.0</v>
      </c>
      <c r="E114" s="18">
        <f t="shared" si="1"/>
        <v>14.8</v>
      </c>
      <c r="F114" s="20">
        <v>404.6</v>
      </c>
      <c r="G114" s="18">
        <v>0.0</v>
      </c>
      <c r="H114" s="18">
        <v>3.4</v>
      </c>
      <c r="I114" s="18">
        <v>42.0</v>
      </c>
      <c r="J114" s="18">
        <v>0.0</v>
      </c>
      <c r="K114" s="22">
        <v>3.2</v>
      </c>
      <c r="L114" s="18">
        <v>770.0</v>
      </c>
      <c r="M114" s="18">
        <v>0.08</v>
      </c>
      <c r="N114" s="18">
        <v>0.02</v>
      </c>
      <c r="O114" s="18">
        <v>0.48</v>
      </c>
      <c r="P114" s="18">
        <v>9.08</v>
      </c>
      <c r="Q114" s="18">
        <v>5.09</v>
      </c>
      <c r="R114" s="18">
        <v>0.05</v>
      </c>
      <c r="S114" s="18">
        <v>0.0</v>
      </c>
      <c r="T114" s="25"/>
      <c r="U114" s="25"/>
    </row>
    <row r="115" ht="12.75" customHeight="1">
      <c r="A115" s="26" t="s">
        <v>173</v>
      </c>
      <c r="B115" s="27">
        <v>1.2</v>
      </c>
      <c r="C115" s="27">
        <v>12.2</v>
      </c>
      <c r="D115" s="27">
        <v>39.0</v>
      </c>
      <c r="E115" s="18">
        <f t="shared" si="1"/>
        <v>14.8</v>
      </c>
      <c r="F115" s="29">
        <v>404.6</v>
      </c>
      <c r="G115" s="27">
        <v>0.0</v>
      </c>
      <c r="H115" s="27">
        <v>3.4</v>
      </c>
      <c r="I115" s="27">
        <v>42.0</v>
      </c>
      <c r="J115" s="27">
        <v>0.0</v>
      </c>
      <c r="K115" s="32">
        <v>4.0</v>
      </c>
      <c r="L115" s="27">
        <v>770.0</v>
      </c>
      <c r="M115" s="27">
        <v>0.08</v>
      </c>
      <c r="N115" s="27">
        <v>0.02</v>
      </c>
      <c r="O115" s="27">
        <v>0.48</v>
      </c>
      <c r="P115" s="27">
        <v>9.08</v>
      </c>
      <c r="Q115" s="27">
        <v>5.09</v>
      </c>
      <c r="R115" s="27">
        <v>0.05</v>
      </c>
      <c r="S115" s="27">
        <v>0.0</v>
      </c>
      <c r="T115" s="33"/>
      <c r="U115" s="33"/>
    </row>
    <row r="116" ht="12.75" customHeight="1">
      <c r="A116" s="26" t="s">
        <v>174</v>
      </c>
      <c r="B116" s="27">
        <v>1.2</v>
      </c>
      <c r="C116" s="27">
        <v>12.2</v>
      </c>
      <c r="D116" s="27">
        <v>39.0</v>
      </c>
      <c r="E116" s="18">
        <f t="shared" si="1"/>
        <v>14.8</v>
      </c>
      <c r="F116" s="29">
        <v>404.6</v>
      </c>
      <c r="G116" s="27">
        <v>0.0</v>
      </c>
      <c r="H116" s="27">
        <v>3.4</v>
      </c>
      <c r="I116" s="27">
        <v>42.0</v>
      </c>
      <c r="J116" s="27">
        <v>0.0</v>
      </c>
      <c r="K116" s="32">
        <v>4.0</v>
      </c>
      <c r="L116" s="27">
        <v>770.0</v>
      </c>
      <c r="M116" s="27">
        <v>0.08</v>
      </c>
      <c r="N116" s="27">
        <v>0.02</v>
      </c>
      <c r="O116" s="27">
        <v>0.48</v>
      </c>
      <c r="P116" s="27">
        <v>9.08</v>
      </c>
      <c r="Q116" s="27">
        <v>5.09</v>
      </c>
      <c r="R116" s="27">
        <v>0.05</v>
      </c>
      <c r="S116" s="27">
        <v>0.0</v>
      </c>
      <c r="T116" s="33"/>
      <c r="U116" s="33"/>
    </row>
    <row r="117" ht="12.75" customHeight="1">
      <c r="A117" s="26" t="s">
        <v>175</v>
      </c>
      <c r="B117" s="27">
        <v>1.2</v>
      </c>
      <c r="C117" s="27">
        <v>12.2</v>
      </c>
      <c r="D117" s="27">
        <v>39.0</v>
      </c>
      <c r="E117" s="18">
        <f t="shared" si="1"/>
        <v>14.8</v>
      </c>
      <c r="F117" s="29">
        <v>404.6</v>
      </c>
      <c r="G117" s="27">
        <v>0.0</v>
      </c>
      <c r="H117" s="27">
        <v>3.4</v>
      </c>
      <c r="I117" s="27">
        <v>42.0</v>
      </c>
      <c r="J117" s="27">
        <v>0.0</v>
      </c>
      <c r="K117" s="32">
        <v>4.0</v>
      </c>
      <c r="L117" s="27">
        <v>770.0</v>
      </c>
      <c r="M117" s="27">
        <v>0.08</v>
      </c>
      <c r="N117" s="27">
        <v>0.02</v>
      </c>
      <c r="O117" s="27">
        <v>0.48</v>
      </c>
      <c r="P117" s="27">
        <v>9.08</v>
      </c>
      <c r="Q117" s="27">
        <v>5.09</v>
      </c>
      <c r="R117" s="27">
        <v>0.05</v>
      </c>
      <c r="S117" s="27">
        <v>0.0</v>
      </c>
      <c r="T117" s="33"/>
      <c r="U117" s="33"/>
    </row>
    <row r="118" ht="12.75" customHeight="1">
      <c r="A118" s="17" t="s">
        <v>176</v>
      </c>
      <c r="B118" s="49">
        <v>10.9</v>
      </c>
      <c r="C118" s="18">
        <v>0.8</v>
      </c>
      <c r="D118" s="18">
        <v>0.6</v>
      </c>
      <c r="E118" s="18">
        <f t="shared" si="1"/>
        <v>0</v>
      </c>
      <c r="F118" s="20">
        <v>52.2</v>
      </c>
      <c r="G118" s="50">
        <v>2.0</v>
      </c>
      <c r="H118" s="50">
        <v>0.37</v>
      </c>
      <c r="I118" s="50">
        <v>17.0</v>
      </c>
      <c r="J118" s="18">
        <v>200.0</v>
      </c>
      <c r="K118" s="22">
        <v>9.0</v>
      </c>
      <c r="L118" s="18">
        <v>1.0</v>
      </c>
      <c r="M118" s="18">
        <v>0.0</v>
      </c>
      <c r="N118" s="18">
        <v>0.0</v>
      </c>
      <c r="O118" s="18">
        <v>0.0</v>
      </c>
      <c r="P118" s="18">
        <v>0.0</v>
      </c>
      <c r="Q118" s="18">
        <v>0.0</v>
      </c>
      <c r="R118" s="18">
        <v>0.0</v>
      </c>
      <c r="S118" s="18">
        <v>0.0</v>
      </c>
      <c r="T118" s="25"/>
      <c r="U118" s="25"/>
    </row>
    <row r="119" ht="12.75" customHeight="1">
      <c r="A119" s="26" t="s">
        <v>177</v>
      </c>
      <c r="B119" s="27">
        <v>13.8</v>
      </c>
      <c r="C119" s="27">
        <v>0.8</v>
      </c>
      <c r="D119" s="27">
        <v>0.6</v>
      </c>
      <c r="E119" s="18">
        <f t="shared" si="1"/>
        <v>0</v>
      </c>
      <c r="F119" s="29">
        <v>63.8</v>
      </c>
      <c r="G119" s="27">
        <v>1.1</v>
      </c>
      <c r="H119" s="27">
        <v>1.1</v>
      </c>
      <c r="I119" s="27">
        <v>30.0</v>
      </c>
      <c r="J119" s="27">
        <v>70.0</v>
      </c>
      <c r="K119" s="32">
        <v>9.0</v>
      </c>
      <c r="L119" s="27">
        <v>1.0</v>
      </c>
      <c r="M119" s="27">
        <v>0.0</v>
      </c>
      <c r="N119" s="27">
        <v>0.0</v>
      </c>
      <c r="O119" s="27">
        <v>0.0</v>
      </c>
      <c r="P119" s="27">
        <v>0.0</v>
      </c>
      <c r="Q119" s="27">
        <v>0.0</v>
      </c>
      <c r="R119" s="27">
        <v>0.0</v>
      </c>
      <c r="S119" s="27">
        <v>0.0</v>
      </c>
      <c r="T119" s="33"/>
      <c r="U119" s="33"/>
    </row>
    <row r="120" ht="12.75" customHeight="1">
      <c r="A120" s="26" t="s">
        <v>179</v>
      </c>
      <c r="B120" s="27">
        <v>13.8</v>
      </c>
      <c r="C120" s="27">
        <v>0.8</v>
      </c>
      <c r="D120" s="27">
        <v>0.6</v>
      </c>
      <c r="E120" s="18">
        <f t="shared" si="1"/>
        <v>0</v>
      </c>
      <c r="F120" s="29">
        <v>63.8</v>
      </c>
      <c r="G120" s="27">
        <v>1.1</v>
      </c>
      <c r="H120" s="27">
        <v>1.1</v>
      </c>
      <c r="I120" s="27">
        <v>30.0</v>
      </c>
      <c r="J120" s="27">
        <v>70.0</v>
      </c>
      <c r="K120" s="32">
        <v>9.0</v>
      </c>
      <c r="L120" s="27">
        <v>1.0</v>
      </c>
      <c r="M120" s="27">
        <v>0.0</v>
      </c>
      <c r="N120" s="27">
        <v>0.0</v>
      </c>
      <c r="O120" s="27">
        <v>0.0</v>
      </c>
      <c r="P120" s="27">
        <v>0.0</v>
      </c>
      <c r="Q120" s="27">
        <v>0.0</v>
      </c>
      <c r="R120" s="27">
        <v>0.0</v>
      </c>
      <c r="S120" s="27">
        <v>0.0</v>
      </c>
      <c r="T120" s="33"/>
      <c r="U120" s="33"/>
    </row>
    <row r="121" ht="12.75" customHeight="1">
      <c r="A121" s="17" t="s">
        <v>180</v>
      </c>
      <c r="B121" s="49">
        <v>56.8</v>
      </c>
      <c r="C121" s="18">
        <v>8.1</v>
      </c>
      <c r="D121" s="18">
        <v>0.9</v>
      </c>
      <c r="E121" s="18">
        <f t="shared" si="1"/>
        <v>6.33</v>
      </c>
      <c r="F121" s="20">
        <v>267.7</v>
      </c>
      <c r="G121" s="18">
        <v>0.0</v>
      </c>
      <c r="H121" s="18">
        <v>0.3</v>
      </c>
      <c r="I121" s="18">
        <v>322.0</v>
      </c>
      <c r="J121" s="50">
        <v>900.0</v>
      </c>
      <c r="K121" s="22">
        <v>0.0</v>
      </c>
      <c r="L121" s="50">
        <v>122.0</v>
      </c>
      <c r="M121" s="18">
        <v>0.96</v>
      </c>
      <c r="N121" s="18">
        <v>0.33</v>
      </c>
      <c r="O121" s="18">
        <v>1.11</v>
      </c>
      <c r="P121" s="18">
        <v>2.76</v>
      </c>
      <c r="Q121" s="18">
        <v>1.17</v>
      </c>
      <c r="R121" s="18">
        <v>0.0</v>
      </c>
      <c r="S121" s="18">
        <v>0.0</v>
      </c>
      <c r="T121" s="25"/>
      <c r="U121" s="25"/>
    </row>
    <row r="122" ht="12.75" customHeight="1">
      <c r="A122" s="17" t="s">
        <v>181</v>
      </c>
      <c r="B122" s="49">
        <v>10.47</v>
      </c>
      <c r="C122" s="50">
        <v>0.5</v>
      </c>
      <c r="D122" s="18">
        <v>0.2</v>
      </c>
      <c r="E122" s="18">
        <f t="shared" si="1"/>
        <v>0</v>
      </c>
      <c r="F122" s="20">
        <v>46.88</v>
      </c>
      <c r="G122" s="50">
        <v>1.5</v>
      </c>
      <c r="H122" s="50">
        <v>0.38</v>
      </c>
      <c r="I122" s="50">
        <v>5.0</v>
      </c>
      <c r="J122" s="50">
        <v>170.0</v>
      </c>
      <c r="K122" s="22">
        <v>4.0</v>
      </c>
      <c r="L122" s="18">
        <v>3.0</v>
      </c>
      <c r="M122" s="18">
        <v>0.0</v>
      </c>
      <c r="N122" s="18">
        <v>0.0</v>
      </c>
      <c r="O122" s="18">
        <v>0.0</v>
      </c>
      <c r="P122" s="18">
        <v>0.0</v>
      </c>
      <c r="Q122" s="18">
        <v>0.0</v>
      </c>
      <c r="R122" s="18">
        <v>0.0</v>
      </c>
      <c r="S122" s="18">
        <v>0.0</v>
      </c>
      <c r="T122" s="25"/>
      <c r="U122" s="25"/>
    </row>
    <row r="123" ht="12.75" customHeight="1">
      <c r="A123" s="26" t="s">
        <v>182</v>
      </c>
      <c r="B123" s="27">
        <v>13.3</v>
      </c>
      <c r="C123" s="27">
        <v>0.8</v>
      </c>
      <c r="D123" s="27">
        <v>0.2</v>
      </c>
      <c r="E123" s="18">
        <f t="shared" si="1"/>
        <v>0</v>
      </c>
      <c r="F123" s="29">
        <v>58.2</v>
      </c>
      <c r="G123" s="27">
        <v>0.9</v>
      </c>
      <c r="H123" s="27">
        <v>1.1</v>
      </c>
      <c r="I123" s="27">
        <v>12.0</v>
      </c>
      <c r="J123" s="27">
        <v>20.0</v>
      </c>
      <c r="K123" s="32">
        <v>4.0</v>
      </c>
      <c r="L123" s="27">
        <v>1.0</v>
      </c>
      <c r="M123" s="27">
        <v>0.0</v>
      </c>
      <c r="N123" s="27">
        <v>0.0</v>
      </c>
      <c r="O123" s="27">
        <v>0.0</v>
      </c>
      <c r="P123" s="27">
        <v>0.0</v>
      </c>
      <c r="Q123" s="27">
        <v>0.0</v>
      </c>
      <c r="R123" s="27">
        <v>0.0</v>
      </c>
      <c r="S123" s="27">
        <v>0.0</v>
      </c>
      <c r="T123" s="33"/>
      <c r="U123" s="33"/>
    </row>
    <row r="124" ht="12.75" customHeight="1">
      <c r="A124" s="17" t="s">
        <v>184</v>
      </c>
      <c r="B124" s="18">
        <v>13.3</v>
      </c>
      <c r="C124" s="18">
        <v>0.8</v>
      </c>
      <c r="D124" s="18">
        <v>0.2</v>
      </c>
      <c r="E124" s="18">
        <f t="shared" si="1"/>
        <v>0</v>
      </c>
      <c r="F124" s="20">
        <v>58.2</v>
      </c>
      <c r="G124" s="18">
        <v>0.9</v>
      </c>
      <c r="H124" s="18">
        <v>1.1</v>
      </c>
      <c r="I124" s="18">
        <v>12.0</v>
      </c>
      <c r="J124" s="18">
        <v>20.0</v>
      </c>
      <c r="K124" s="22">
        <v>1.6</v>
      </c>
      <c r="L124" s="18">
        <v>1.0</v>
      </c>
      <c r="M124" s="18">
        <v>0.0</v>
      </c>
      <c r="N124" s="18">
        <v>0.0</v>
      </c>
      <c r="O124" s="18">
        <v>0.0</v>
      </c>
      <c r="P124" s="18">
        <v>0.0</v>
      </c>
      <c r="Q124" s="18">
        <v>0.0</v>
      </c>
      <c r="R124" s="18">
        <v>0.0</v>
      </c>
      <c r="S124" s="18">
        <v>0.0</v>
      </c>
      <c r="T124" s="25"/>
      <c r="U124" s="25"/>
    </row>
    <row r="125" ht="12.75" customHeight="1">
      <c r="A125" s="53" t="s">
        <v>185</v>
      </c>
      <c r="B125" s="27">
        <v>4.4</v>
      </c>
      <c r="C125" s="27">
        <v>2.0</v>
      </c>
      <c r="D125" s="27">
        <v>0.2</v>
      </c>
      <c r="E125" s="18">
        <f t="shared" si="1"/>
        <v>0</v>
      </c>
      <c r="F125" s="29">
        <v>27.4</v>
      </c>
      <c r="G125" s="27">
        <v>1.2</v>
      </c>
      <c r="H125" s="27">
        <v>1.2</v>
      </c>
      <c r="I125" s="27">
        <v>27.0</v>
      </c>
      <c r="J125" s="27">
        <v>500.0</v>
      </c>
      <c r="K125" s="32">
        <v>52.1</v>
      </c>
      <c r="L125" s="27">
        <v>7.0</v>
      </c>
      <c r="M125" s="27">
        <v>0.0</v>
      </c>
      <c r="N125" s="27">
        <v>0.0</v>
      </c>
      <c r="O125" s="27">
        <v>0.0</v>
      </c>
      <c r="P125" s="27">
        <v>0.0</v>
      </c>
      <c r="Q125" s="27">
        <v>0.0</v>
      </c>
      <c r="R125" s="27">
        <v>0.0</v>
      </c>
      <c r="S125" s="27">
        <v>0.0</v>
      </c>
      <c r="T125" s="33"/>
      <c r="U125" s="33"/>
    </row>
    <row r="126" ht="12.75" customHeight="1">
      <c r="A126" s="55" t="s">
        <v>186</v>
      </c>
      <c r="B126" s="18">
        <v>4.4</v>
      </c>
      <c r="C126" s="18">
        <v>2.0</v>
      </c>
      <c r="D126" s="18">
        <v>0.2</v>
      </c>
      <c r="E126" s="18">
        <f t="shared" si="1"/>
        <v>0</v>
      </c>
      <c r="F126" s="20">
        <v>27.4</v>
      </c>
      <c r="G126" s="18">
        <v>1.2</v>
      </c>
      <c r="H126" s="18">
        <v>1.2</v>
      </c>
      <c r="I126" s="18">
        <v>27.0</v>
      </c>
      <c r="J126" s="18">
        <v>500.0</v>
      </c>
      <c r="K126" s="22">
        <v>28.655</v>
      </c>
      <c r="L126" s="18">
        <v>7.0</v>
      </c>
      <c r="M126" s="18">
        <v>0.0</v>
      </c>
      <c r="N126" s="18">
        <v>0.0</v>
      </c>
      <c r="O126" s="18">
        <v>0.0</v>
      </c>
      <c r="P126" s="18">
        <v>0.0</v>
      </c>
      <c r="Q126" s="18">
        <v>0.0</v>
      </c>
      <c r="R126" s="18">
        <v>0.0</v>
      </c>
      <c r="S126" s="18">
        <v>0.0</v>
      </c>
      <c r="T126" s="25"/>
      <c r="U126" s="25"/>
    </row>
    <row r="127" ht="12.75" customHeight="1">
      <c r="A127" s="26" t="s">
        <v>187</v>
      </c>
      <c r="B127" s="56">
        <v>1.43</v>
      </c>
      <c r="C127" s="27">
        <v>2.8</v>
      </c>
      <c r="D127" s="27">
        <v>0.7</v>
      </c>
      <c r="E127" s="18">
        <f t="shared" si="1"/>
        <v>0</v>
      </c>
      <c r="F127" s="29">
        <v>23.22</v>
      </c>
      <c r="G127" s="27">
        <v>0.7</v>
      </c>
      <c r="H127" s="27">
        <v>3.2</v>
      </c>
      <c r="I127" s="27">
        <v>60.0</v>
      </c>
      <c r="J127" s="27">
        <v>500.0</v>
      </c>
      <c r="K127" s="32">
        <v>192.0</v>
      </c>
      <c r="L127" s="27">
        <v>36.0</v>
      </c>
      <c r="M127" s="27">
        <v>0.0</v>
      </c>
      <c r="N127" s="27">
        <v>0.0</v>
      </c>
      <c r="O127" s="27">
        <v>0.0</v>
      </c>
      <c r="P127" s="27">
        <v>0.0</v>
      </c>
      <c r="Q127" s="27">
        <v>0.0</v>
      </c>
      <c r="R127" s="27">
        <v>0.0</v>
      </c>
      <c r="S127" s="27">
        <v>0.0</v>
      </c>
      <c r="T127" s="33"/>
      <c r="U127" s="33"/>
    </row>
    <row r="128" ht="12.75" customHeight="1">
      <c r="A128" s="26" t="s">
        <v>189</v>
      </c>
      <c r="B128" s="27">
        <v>4.9</v>
      </c>
      <c r="C128" s="27">
        <v>2.8</v>
      </c>
      <c r="D128" s="27">
        <v>0.7</v>
      </c>
      <c r="E128" s="18">
        <f t="shared" si="1"/>
        <v>0</v>
      </c>
      <c r="F128" s="29">
        <v>37.1</v>
      </c>
      <c r="G128" s="27">
        <v>0.7</v>
      </c>
      <c r="H128" s="27">
        <v>3.2</v>
      </c>
      <c r="I128" s="27">
        <v>60.0</v>
      </c>
      <c r="J128" s="27">
        <v>500.0</v>
      </c>
      <c r="K128" s="32">
        <v>192.0</v>
      </c>
      <c r="L128" s="27">
        <v>36.0</v>
      </c>
      <c r="M128" s="27">
        <v>0.0</v>
      </c>
      <c r="N128" s="27">
        <v>0.0</v>
      </c>
      <c r="O128" s="27">
        <v>0.0</v>
      </c>
      <c r="P128" s="27">
        <v>0.0</v>
      </c>
      <c r="Q128" s="27">
        <v>0.0</v>
      </c>
      <c r="R128" s="27">
        <v>0.0</v>
      </c>
      <c r="S128" s="27">
        <v>0.0</v>
      </c>
      <c r="T128" s="33"/>
      <c r="U128" s="33"/>
    </row>
    <row r="129" ht="12.75" customHeight="1">
      <c r="A129" s="17" t="s">
        <v>190</v>
      </c>
      <c r="B129" s="18">
        <v>4.9</v>
      </c>
      <c r="C129" s="18">
        <v>2.8</v>
      </c>
      <c r="D129" s="18">
        <v>0.7</v>
      </c>
      <c r="E129" s="18">
        <f t="shared" si="1"/>
        <v>0</v>
      </c>
      <c r="F129" s="20">
        <v>37.1</v>
      </c>
      <c r="G129" s="18">
        <v>0.7</v>
      </c>
      <c r="H129" s="18">
        <v>3.2</v>
      </c>
      <c r="I129" s="18">
        <v>60.0</v>
      </c>
      <c r="J129" s="18">
        <v>500.0</v>
      </c>
      <c r="K129" s="22">
        <v>105.6</v>
      </c>
      <c r="L129" s="18">
        <v>18.0</v>
      </c>
      <c r="M129" s="18">
        <v>0.0</v>
      </c>
      <c r="N129" s="18">
        <v>0.0</v>
      </c>
      <c r="O129" s="18">
        <v>0.0</v>
      </c>
      <c r="P129" s="18">
        <v>0.0</v>
      </c>
      <c r="Q129" s="18">
        <v>0.0</v>
      </c>
      <c r="R129" s="18">
        <v>0.0</v>
      </c>
      <c r="S129" s="18">
        <v>0.0</v>
      </c>
      <c r="T129" s="25"/>
      <c r="U129" s="25"/>
    </row>
    <row r="130" ht="12.75" customHeight="1">
      <c r="A130" s="17" t="s">
        <v>191</v>
      </c>
      <c r="B130" s="49">
        <v>46.1</v>
      </c>
      <c r="C130" s="50">
        <v>4.77</v>
      </c>
      <c r="D130" s="18">
        <v>6.9</v>
      </c>
      <c r="E130" s="18">
        <f t="shared" si="1"/>
        <v>2.17</v>
      </c>
      <c r="F130" s="20">
        <v>282.9</v>
      </c>
      <c r="G130" s="50">
        <v>1.98</v>
      </c>
      <c r="H130" s="50">
        <v>2.73</v>
      </c>
      <c r="I130" s="50">
        <v>11.84</v>
      </c>
      <c r="J130" s="50">
        <v>785.0</v>
      </c>
      <c r="K130" s="22">
        <v>147.93</v>
      </c>
      <c r="L130" s="50">
        <v>51.28</v>
      </c>
      <c r="M130" s="18">
        <v>0.0</v>
      </c>
      <c r="N130" s="18">
        <v>0.06</v>
      </c>
      <c r="O130" s="18">
        <v>0.07</v>
      </c>
      <c r="P130" s="18">
        <v>1.59</v>
      </c>
      <c r="Q130" s="18">
        <v>0.45</v>
      </c>
      <c r="R130" s="18">
        <v>0.0</v>
      </c>
      <c r="S130" s="18">
        <v>0.0</v>
      </c>
      <c r="T130" s="25"/>
      <c r="U130" s="25"/>
    </row>
    <row r="131" ht="12.75" customHeight="1">
      <c r="A131" s="26" t="s">
        <v>192</v>
      </c>
      <c r="B131" s="27">
        <v>5.3</v>
      </c>
      <c r="C131" s="27">
        <v>0.9</v>
      </c>
      <c r="D131" s="27">
        <v>0.4</v>
      </c>
      <c r="E131" s="18">
        <f t="shared" si="1"/>
        <v>0</v>
      </c>
      <c r="F131" s="29">
        <v>28.4</v>
      </c>
      <c r="G131" s="27">
        <v>1.6</v>
      </c>
      <c r="H131" s="27">
        <v>0.8</v>
      </c>
      <c r="I131" s="27">
        <v>35.0</v>
      </c>
      <c r="J131" s="27">
        <v>120.0</v>
      </c>
      <c r="K131" s="32">
        <v>65.0</v>
      </c>
      <c r="L131" s="27">
        <v>4.0</v>
      </c>
      <c r="M131" s="27">
        <v>0.0</v>
      </c>
      <c r="N131" s="27">
        <v>0.0</v>
      </c>
      <c r="O131" s="27">
        <v>0.0</v>
      </c>
      <c r="P131" s="27">
        <v>0.0</v>
      </c>
      <c r="Q131" s="27">
        <v>0.0</v>
      </c>
      <c r="R131" s="27">
        <v>0.0</v>
      </c>
      <c r="S131" s="27">
        <v>0.0</v>
      </c>
      <c r="T131" s="33"/>
      <c r="U131" s="33"/>
    </row>
    <row r="132" ht="12.75" customHeight="1">
      <c r="A132" s="17" t="s">
        <v>194</v>
      </c>
      <c r="B132" s="49">
        <v>6.47</v>
      </c>
      <c r="C132" s="18">
        <v>0.9</v>
      </c>
      <c r="D132" s="18">
        <v>0.4</v>
      </c>
      <c r="E132" s="18">
        <f t="shared" si="1"/>
        <v>0</v>
      </c>
      <c r="F132" s="20">
        <v>33.08</v>
      </c>
      <c r="G132" s="18">
        <v>1.6</v>
      </c>
      <c r="H132" s="50">
        <v>0.71</v>
      </c>
      <c r="I132" s="50">
        <v>22.0</v>
      </c>
      <c r="J132" s="50">
        <v>270.0</v>
      </c>
      <c r="K132" s="22">
        <v>65.0</v>
      </c>
      <c r="L132" s="18">
        <v>2.0</v>
      </c>
      <c r="M132" s="18">
        <v>0.0</v>
      </c>
      <c r="N132" s="18">
        <v>0.0</v>
      </c>
      <c r="O132" s="18">
        <v>0.0</v>
      </c>
      <c r="P132" s="18">
        <v>0.0</v>
      </c>
      <c r="Q132" s="18">
        <v>0.0</v>
      </c>
      <c r="R132" s="18">
        <v>0.0</v>
      </c>
      <c r="S132" s="18">
        <v>0.0</v>
      </c>
      <c r="T132" s="25"/>
      <c r="U132" s="25"/>
    </row>
    <row r="133" ht="12.75" customHeight="1">
      <c r="A133" s="17" t="s">
        <v>195</v>
      </c>
      <c r="B133" s="49">
        <v>71.6</v>
      </c>
      <c r="C133" s="18">
        <v>6.6</v>
      </c>
      <c r="D133" s="18">
        <v>7.9</v>
      </c>
      <c r="E133" s="18">
        <f t="shared" si="1"/>
        <v>2.48</v>
      </c>
      <c r="F133" s="20">
        <v>383.9</v>
      </c>
      <c r="G133" s="50">
        <v>0.95</v>
      </c>
      <c r="H133" s="50">
        <v>2.73</v>
      </c>
      <c r="I133" s="50">
        <v>34.5</v>
      </c>
      <c r="J133" s="18">
        <v>0.0</v>
      </c>
      <c r="K133" s="22">
        <v>149.8</v>
      </c>
      <c r="L133" s="50">
        <v>291.0</v>
      </c>
      <c r="M133" s="18">
        <v>0.0</v>
      </c>
      <c r="N133" s="18">
        <v>0.07</v>
      </c>
      <c r="O133" s="18">
        <v>0.08</v>
      </c>
      <c r="P133" s="18">
        <v>1.81</v>
      </c>
      <c r="Q133" s="18">
        <v>0.52</v>
      </c>
      <c r="R133" s="18">
        <v>0.0</v>
      </c>
      <c r="S133" s="18">
        <v>0.0</v>
      </c>
      <c r="T133" s="25"/>
      <c r="U133" s="25"/>
    </row>
    <row r="134" ht="12.75" customHeight="1">
      <c r="A134" s="17" t="s">
        <v>196</v>
      </c>
      <c r="B134" s="49">
        <v>56.5</v>
      </c>
      <c r="C134" s="50">
        <v>10.6</v>
      </c>
      <c r="D134" s="18">
        <v>12.2</v>
      </c>
      <c r="E134" s="18">
        <f t="shared" si="1"/>
        <v>3.85</v>
      </c>
      <c r="F134" s="20">
        <v>391.4</v>
      </c>
      <c r="G134" s="50">
        <v>9.8</v>
      </c>
      <c r="H134" s="50">
        <v>2.0</v>
      </c>
      <c r="I134" s="50">
        <v>19.0</v>
      </c>
      <c r="J134" s="50">
        <v>2200.0</v>
      </c>
      <c r="K134" s="22">
        <v>24.0</v>
      </c>
      <c r="L134" s="18">
        <v>141.0</v>
      </c>
      <c r="M134" s="18">
        <v>0.0</v>
      </c>
      <c r="N134" s="18">
        <v>0.11</v>
      </c>
      <c r="O134" s="18">
        <v>0.12</v>
      </c>
      <c r="P134" s="18">
        <v>2.82</v>
      </c>
      <c r="Q134" s="18">
        <v>0.8</v>
      </c>
      <c r="R134" s="18">
        <v>0.0</v>
      </c>
      <c r="S134" s="18">
        <v>0.0</v>
      </c>
      <c r="T134" s="25"/>
      <c r="U134" s="25"/>
    </row>
    <row r="135" ht="12.75" customHeight="1">
      <c r="A135" s="17" t="s">
        <v>197</v>
      </c>
      <c r="B135" s="49">
        <v>67.9</v>
      </c>
      <c r="C135" s="50">
        <v>13.5</v>
      </c>
      <c r="D135" s="18">
        <v>11.5</v>
      </c>
      <c r="E135" s="18">
        <f t="shared" si="1"/>
        <v>3.61</v>
      </c>
      <c r="F135" s="20">
        <v>425.1</v>
      </c>
      <c r="G135" s="50">
        <v>2.0</v>
      </c>
      <c r="H135" s="50">
        <v>3.43</v>
      </c>
      <c r="I135" s="50">
        <v>44.0</v>
      </c>
      <c r="J135" s="18">
        <v>0.0</v>
      </c>
      <c r="K135" s="22">
        <v>316.2</v>
      </c>
      <c r="L135" s="50">
        <v>323.0</v>
      </c>
      <c r="M135" s="18">
        <v>0.0</v>
      </c>
      <c r="N135" s="18">
        <v>0.1</v>
      </c>
      <c r="O135" s="18">
        <v>0.11</v>
      </c>
      <c r="P135" s="18">
        <v>2.64</v>
      </c>
      <c r="Q135" s="18">
        <v>0.76</v>
      </c>
      <c r="R135" s="18">
        <v>0.0</v>
      </c>
      <c r="S135" s="18">
        <v>0.0</v>
      </c>
      <c r="T135" s="25"/>
      <c r="U135" s="25"/>
    </row>
    <row r="136" ht="12.75" customHeight="1">
      <c r="A136" s="26" t="s">
        <v>199</v>
      </c>
      <c r="B136" s="27">
        <v>0.0</v>
      </c>
      <c r="C136" s="27">
        <v>18.1</v>
      </c>
      <c r="D136" s="27">
        <v>18.7</v>
      </c>
      <c r="E136" s="18">
        <f t="shared" si="1"/>
        <v>11.07</v>
      </c>
      <c r="F136" s="29">
        <v>240.7</v>
      </c>
      <c r="G136" s="27">
        <v>0.0</v>
      </c>
      <c r="H136" s="27">
        <v>1.8</v>
      </c>
      <c r="I136" s="27">
        <v>10.0</v>
      </c>
      <c r="J136" s="27">
        <v>0.0</v>
      </c>
      <c r="K136" s="32">
        <v>0.0</v>
      </c>
      <c r="L136" s="27">
        <v>122.0</v>
      </c>
      <c r="M136" s="27">
        <v>0.0</v>
      </c>
      <c r="N136" s="27">
        <v>0.0</v>
      </c>
      <c r="O136" s="27">
        <v>0.4</v>
      </c>
      <c r="P136" s="27">
        <v>8.19</v>
      </c>
      <c r="Q136" s="27">
        <v>2.48</v>
      </c>
      <c r="R136" s="27">
        <v>0.0</v>
      </c>
      <c r="S136" s="27">
        <v>0.0</v>
      </c>
      <c r="T136" s="33"/>
      <c r="U136" s="33"/>
    </row>
    <row r="137" ht="12.75" customHeight="1">
      <c r="A137" s="26" t="s">
        <v>200</v>
      </c>
      <c r="B137" s="27">
        <v>0.0</v>
      </c>
      <c r="C137" s="27">
        <v>18.1</v>
      </c>
      <c r="D137" s="27">
        <v>18.7</v>
      </c>
      <c r="E137" s="18">
        <f t="shared" si="1"/>
        <v>11.07</v>
      </c>
      <c r="F137" s="29">
        <v>240.7</v>
      </c>
      <c r="G137" s="27">
        <v>0.0</v>
      </c>
      <c r="H137" s="27">
        <v>1.8</v>
      </c>
      <c r="I137" s="27">
        <v>10.0</v>
      </c>
      <c r="J137" s="27">
        <v>0.0</v>
      </c>
      <c r="K137" s="32">
        <v>0.0</v>
      </c>
      <c r="L137" s="27">
        <v>122.0</v>
      </c>
      <c r="M137" s="27">
        <v>0.0</v>
      </c>
      <c r="N137" s="27">
        <v>0.0</v>
      </c>
      <c r="O137" s="27">
        <v>0.4</v>
      </c>
      <c r="P137" s="27">
        <v>8.19</v>
      </c>
      <c r="Q137" s="27">
        <v>2.48</v>
      </c>
      <c r="R137" s="27">
        <v>0.0</v>
      </c>
      <c r="S137" s="27">
        <v>0.0</v>
      </c>
      <c r="T137" s="33"/>
      <c r="U137" s="33"/>
    </row>
    <row r="138" ht="12.75" customHeight="1">
      <c r="A138" s="26" t="s">
        <v>201</v>
      </c>
      <c r="B138" s="27">
        <v>0.0</v>
      </c>
      <c r="C138" s="27">
        <v>18.1</v>
      </c>
      <c r="D138" s="27">
        <v>28.7</v>
      </c>
      <c r="E138" s="18">
        <f t="shared" si="1"/>
        <v>11.07</v>
      </c>
      <c r="F138" s="29">
        <v>330.7</v>
      </c>
      <c r="G138" s="27">
        <v>0.0</v>
      </c>
      <c r="H138" s="27">
        <v>1.8</v>
      </c>
      <c r="I138" s="27">
        <v>10.0</v>
      </c>
      <c r="J138" s="27">
        <v>0.0</v>
      </c>
      <c r="K138" s="32">
        <v>0.0</v>
      </c>
      <c r="L138" s="27">
        <v>122.0</v>
      </c>
      <c r="M138" s="27">
        <v>0.0</v>
      </c>
      <c r="N138" s="27">
        <v>0.0</v>
      </c>
      <c r="O138" s="27">
        <v>0.4</v>
      </c>
      <c r="P138" s="27">
        <v>8.19</v>
      </c>
      <c r="Q138" s="27">
        <v>2.48</v>
      </c>
      <c r="R138" s="27">
        <v>0.0</v>
      </c>
      <c r="S138" s="27">
        <v>0.0</v>
      </c>
      <c r="T138" s="33"/>
      <c r="U138" s="33"/>
    </row>
    <row r="139" ht="12.75" customHeight="1">
      <c r="A139" s="26" t="s">
        <v>202</v>
      </c>
      <c r="B139" s="27">
        <v>0.0</v>
      </c>
      <c r="C139" s="27">
        <v>18.1</v>
      </c>
      <c r="D139" s="27">
        <v>28.7</v>
      </c>
      <c r="E139" s="18">
        <f t="shared" si="1"/>
        <v>11.07</v>
      </c>
      <c r="F139" s="29">
        <v>330.7</v>
      </c>
      <c r="G139" s="27">
        <v>0.0</v>
      </c>
      <c r="H139" s="27">
        <v>1.8</v>
      </c>
      <c r="I139" s="27">
        <v>10.0</v>
      </c>
      <c r="J139" s="27">
        <v>0.0</v>
      </c>
      <c r="K139" s="32">
        <v>0.0</v>
      </c>
      <c r="L139" s="27">
        <v>122.0</v>
      </c>
      <c r="M139" s="27">
        <v>0.0</v>
      </c>
      <c r="N139" s="27">
        <v>0.0</v>
      </c>
      <c r="O139" s="27">
        <v>0.4</v>
      </c>
      <c r="P139" s="27">
        <v>8.19</v>
      </c>
      <c r="Q139" s="27">
        <v>2.48</v>
      </c>
      <c r="R139" s="27">
        <v>0.0</v>
      </c>
      <c r="S139" s="27">
        <v>0.0</v>
      </c>
      <c r="T139" s="33"/>
      <c r="U139" s="33"/>
    </row>
    <row r="140" ht="12.75" customHeight="1">
      <c r="A140" s="26" t="s">
        <v>204</v>
      </c>
      <c r="B140" s="27">
        <v>0.0</v>
      </c>
      <c r="C140" s="27">
        <v>18.1</v>
      </c>
      <c r="D140" s="27">
        <v>18.7</v>
      </c>
      <c r="E140" s="18">
        <f t="shared" si="1"/>
        <v>11.07</v>
      </c>
      <c r="F140" s="29">
        <v>240.7</v>
      </c>
      <c r="G140" s="27">
        <v>0.0</v>
      </c>
      <c r="H140" s="27">
        <v>1.8</v>
      </c>
      <c r="I140" s="27">
        <v>10.0</v>
      </c>
      <c r="J140" s="27">
        <v>0.0</v>
      </c>
      <c r="K140" s="32">
        <v>0.0</v>
      </c>
      <c r="L140" s="27">
        <v>122.0</v>
      </c>
      <c r="M140" s="27">
        <v>0.0</v>
      </c>
      <c r="N140" s="27">
        <v>0.0</v>
      </c>
      <c r="O140" s="27">
        <v>0.4</v>
      </c>
      <c r="P140" s="27">
        <v>8.19</v>
      </c>
      <c r="Q140" s="27">
        <v>2.48</v>
      </c>
      <c r="R140" s="27">
        <v>0.0</v>
      </c>
      <c r="S140" s="27">
        <v>0.0</v>
      </c>
      <c r="T140" s="33"/>
      <c r="U140" s="33"/>
    </row>
    <row r="141" ht="12.75" customHeight="1">
      <c r="A141" s="26" t="s">
        <v>205</v>
      </c>
      <c r="B141" s="27">
        <v>0.0</v>
      </c>
      <c r="C141" s="27">
        <v>18.1</v>
      </c>
      <c r="D141" s="27">
        <v>18.7</v>
      </c>
      <c r="E141" s="18">
        <f t="shared" si="1"/>
        <v>11.07</v>
      </c>
      <c r="F141" s="29">
        <v>240.7</v>
      </c>
      <c r="G141" s="27">
        <v>0.0</v>
      </c>
      <c r="H141" s="27">
        <v>1.8</v>
      </c>
      <c r="I141" s="27">
        <v>10.0</v>
      </c>
      <c r="J141" s="27">
        <v>0.0</v>
      </c>
      <c r="K141" s="32">
        <v>0.0</v>
      </c>
      <c r="L141" s="27">
        <v>122.0</v>
      </c>
      <c r="M141" s="27">
        <v>0.0</v>
      </c>
      <c r="N141" s="27">
        <v>0.0</v>
      </c>
      <c r="O141" s="27">
        <v>0.4</v>
      </c>
      <c r="P141" s="27">
        <v>8.19</v>
      </c>
      <c r="Q141" s="27">
        <v>2.48</v>
      </c>
      <c r="R141" s="27">
        <v>0.0</v>
      </c>
      <c r="S141" s="27">
        <v>0.0</v>
      </c>
      <c r="T141" s="33"/>
      <c r="U141" s="33"/>
    </row>
    <row r="142" ht="12.75" customHeight="1">
      <c r="A142" s="26" t="s">
        <v>206</v>
      </c>
      <c r="B142" s="27">
        <v>0.0</v>
      </c>
      <c r="C142" s="27">
        <v>18.1</v>
      </c>
      <c r="D142" s="27">
        <v>18.7</v>
      </c>
      <c r="E142" s="18">
        <f t="shared" si="1"/>
        <v>11.07</v>
      </c>
      <c r="F142" s="29">
        <v>240.7</v>
      </c>
      <c r="G142" s="27">
        <v>0.0</v>
      </c>
      <c r="H142" s="27">
        <v>1.8</v>
      </c>
      <c r="I142" s="27">
        <v>10.0</v>
      </c>
      <c r="J142" s="27">
        <v>0.0</v>
      </c>
      <c r="K142" s="32">
        <v>0.0</v>
      </c>
      <c r="L142" s="27">
        <v>122.0</v>
      </c>
      <c r="M142" s="27">
        <v>0.0</v>
      </c>
      <c r="N142" s="27">
        <v>0.0</v>
      </c>
      <c r="O142" s="27">
        <v>0.4</v>
      </c>
      <c r="P142" s="27">
        <v>8.19</v>
      </c>
      <c r="Q142" s="27">
        <v>2.48</v>
      </c>
      <c r="R142" s="27">
        <v>0.0</v>
      </c>
      <c r="S142" s="27">
        <v>0.0</v>
      </c>
      <c r="T142" s="33"/>
      <c r="U142" s="33"/>
    </row>
    <row r="143" ht="12.75" customHeight="1">
      <c r="A143" s="26" t="s">
        <v>207</v>
      </c>
      <c r="B143" s="27">
        <v>0.0</v>
      </c>
      <c r="C143" s="27">
        <v>18.1</v>
      </c>
      <c r="D143" s="27">
        <v>18.7</v>
      </c>
      <c r="E143" s="18">
        <f t="shared" si="1"/>
        <v>11.07</v>
      </c>
      <c r="F143" s="29">
        <v>240.7</v>
      </c>
      <c r="G143" s="27">
        <v>0.0</v>
      </c>
      <c r="H143" s="27">
        <v>1.8</v>
      </c>
      <c r="I143" s="27">
        <v>10.0</v>
      </c>
      <c r="J143" s="27">
        <v>0.0</v>
      </c>
      <c r="K143" s="32">
        <v>0.0</v>
      </c>
      <c r="L143" s="27">
        <v>122.0</v>
      </c>
      <c r="M143" s="27">
        <v>0.0</v>
      </c>
      <c r="N143" s="27">
        <v>0.0</v>
      </c>
      <c r="O143" s="27">
        <v>0.4</v>
      </c>
      <c r="P143" s="27">
        <v>8.19</v>
      </c>
      <c r="Q143" s="27">
        <v>2.48</v>
      </c>
      <c r="R143" s="27">
        <v>0.0</v>
      </c>
      <c r="S143" s="27">
        <v>0.0</v>
      </c>
      <c r="T143" s="33"/>
      <c r="U143" s="33"/>
    </row>
    <row r="144" ht="12.75" customHeight="1">
      <c r="A144" s="26" t="s">
        <v>208</v>
      </c>
      <c r="B144" s="27">
        <v>0.0</v>
      </c>
      <c r="C144" s="27">
        <v>18.1</v>
      </c>
      <c r="D144" s="27">
        <v>18.7</v>
      </c>
      <c r="E144" s="18">
        <f t="shared" si="1"/>
        <v>11.07</v>
      </c>
      <c r="F144" s="29">
        <v>240.7</v>
      </c>
      <c r="G144" s="27">
        <v>0.0</v>
      </c>
      <c r="H144" s="27">
        <v>1.8</v>
      </c>
      <c r="I144" s="27">
        <v>10.0</v>
      </c>
      <c r="J144" s="27">
        <v>0.0</v>
      </c>
      <c r="K144" s="32">
        <v>0.0</v>
      </c>
      <c r="L144" s="27">
        <v>122.0</v>
      </c>
      <c r="M144" s="27">
        <v>0.0</v>
      </c>
      <c r="N144" s="27">
        <v>0.0</v>
      </c>
      <c r="O144" s="27">
        <v>0.4</v>
      </c>
      <c r="P144" s="27">
        <v>8.19</v>
      </c>
      <c r="Q144" s="27">
        <v>2.48</v>
      </c>
      <c r="R144" s="27">
        <v>0.0</v>
      </c>
      <c r="S144" s="27">
        <v>0.0</v>
      </c>
      <c r="T144" s="33"/>
      <c r="U144" s="33"/>
    </row>
    <row r="145" ht="12.75" customHeight="1">
      <c r="A145" s="26" t="s">
        <v>210</v>
      </c>
      <c r="B145" s="27">
        <v>0.0</v>
      </c>
      <c r="C145" s="27">
        <v>18.1</v>
      </c>
      <c r="D145" s="27">
        <v>18.7</v>
      </c>
      <c r="E145" s="18">
        <f t="shared" si="1"/>
        <v>11.07</v>
      </c>
      <c r="F145" s="29">
        <v>240.7</v>
      </c>
      <c r="G145" s="27">
        <v>0.0</v>
      </c>
      <c r="H145" s="27">
        <v>1.8</v>
      </c>
      <c r="I145" s="27">
        <v>10.0</v>
      </c>
      <c r="J145" s="27">
        <v>0.0</v>
      </c>
      <c r="K145" s="32">
        <v>0.0</v>
      </c>
      <c r="L145" s="27">
        <v>122.0</v>
      </c>
      <c r="M145" s="27">
        <v>0.0</v>
      </c>
      <c r="N145" s="27">
        <v>0.0</v>
      </c>
      <c r="O145" s="27">
        <v>0.4</v>
      </c>
      <c r="P145" s="27">
        <v>8.19</v>
      </c>
      <c r="Q145" s="27">
        <v>2.48</v>
      </c>
      <c r="R145" s="27">
        <v>0.0</v>
      </c>
      <c r="S145" s="27">
        <v>0.0</v>
      </c>
      <c r="T145" s="33"/>
      <c r="U145" s="33"/>
    </row>
    <row r="146" ht="12.75" customHeight="1">
      <c r="A146" s="26" t="s">
        <v>211</v>
      </c>
      <c r="B146" s="27">
        <v>0.0</v>
      </c>
      <c r="C146" s="27">
        <v>18.1</v>
      </c>
      <c r="D146" s="27">
        <v>18.7</v>
      </c>
      <c r="E146" s="18">
        <f t="shared" si="1"/>
        <v>11.07</v>
      </c>
      <c r="F146" s="29">
        <v>240.7</v>
      </c>
      <c r="G146" s="27">
        <v>0.0</v>
      </c>
      <c r="H146" s="27">
        <v>1.8</v>
      </c>
      <c r="I146" s="27">
        <v>10.0</v>
      </c>
      <c r="J146" s="27">
        <v>0.0</v>
      </c>
      <c r="K146" s="32">
        <v>0.0</v>
      </c>
      <c r="L146" s="27">
        <v>122.0</v>
      </c>
      <c r="M146" s="27">
        <v>0.0</v>
      </c>
      <c r="N146" s="27">
        <v>0.0</v>
      </c>
      <c r="O146" s="27">
        <v>0.4</v>
      </c>
      <c r="P146" s="27">
        <v>8.19</v>
      </c>
      <c r="Q146" s="27">
        <v>2.48</v>
      </c>
      <c r="R146" s="27">
        <v>0.0</v>
      </c>
      <c r="S146" s="27">
        <v>0.0</v>
      </c>
      <c r="T146" s="33"/>
      <c r="U146" s="33"/>
    </row>
    <row r="147" ht="12.75" customHeight="1">
      <c r="A147" s="26" t="s">
        <v>212</v>
      </c>
      <c r="B147" s="27">
        <v>0.2</v>
      </c>
      <c r="C147" s="27">
        <v>20.9</v>
      </c>
      <c r="D147" s="27">
        <v>12.3</v>
      </c>
      <c r="E147" s="18">
        <f t="shared" si="1"/>
        <v>7.08</v>
      </c>
      <c r="F147" s="29">
        <v>195.1</v>
      </c>
      <c r="G147" s="27">
        <v>0.0</v>
      </c>
      <c r="H147" s="27">
        <v>1.6</v>
      </c>
      <c r="I147" s="27">
        <v>15.0</v>
      </c>
      <c r="J147" s="27">
        <v>0.0</v>
      </c>
      <c r="K147" s="32">
        <v>0.0</v>
      </c>
      <c r="L147" s="27">
        <v>122.0</v>
      </c>
      <c r="M147" s="27">
        <v>0.0</v>
      </c>
      <c r="N147" s="27">
        <v>0.0</v>
      </c>
      <c r="O147" s="27">
        <v>0.26</v>
      </c>
      <c r="P147" s="27">
        <v>5.39</v>
      </c>
      <c r="Q147" s="27">
        <v>1.43</v>
      </c>
      <c r="R147" s="27">
        <v>0.0</v>
      </c>
      <c r="S147" s="27">
        <v>0.0</v>
      </c>
      <c r="T147" s="33"/>
      <c r="U147" s="33"/>
    </row>
    <row r="148" ht="12.75" customHeight="1">
      <c r="A148" s="26" t="s">
        <v>213</v>
      </c>
      <c r="B148" s="27">
        <v>0.2</v>
      </c>
      <c r="C148" s="27">
        <v>20.9</v>
      </c>
      <c r="D148" s="27">
        <v>12.3</v>
      </c>
      <c r="E148" s="18">
        <f t="shared" si="1"/>
        <v>7.08</v>
      </c>
      <c r="F148" s="29">
        <v>195.1</v>
      </c>
      <c r="G148" s="27">
        <v>0.0</v>
      </c>
      <c r="H148" s="27">
        <v>1.6</v>
      </c>
      <c r="I148" s="27">
        <v>15.0</v>
      </c>
      <c r="J148" s="27">
        <v>0.0</v>
      </c>
      <c r="K148" s="32">
        <v>0.0</v>
      </c>
      <c r="L148" s="27">
        <v>122.0</v>
      </c>
      <c r="M148" s="27">
        <v>0.0</v>
      </c>
      <c r="N148" s="27">
        <v>0.0</v>
      </c>
      <c r="O148" s="27">
        <v>0.26</v>
      </c>
      <c r="P148" s="27">
        <v>5.39</v>
      </c>
      <c r="Q148" s="27">
        <v>1.43</v>
      </c>
      <c r="R148" s="27">
        <v>0.0</v>
      </c>
      <c r="S148" s="27">
        <v>0.0</v>
      </c>
      <c r="T148" s="33"/>
      <c r="U148" s="33"/>
    </row>
    <row r="149" ht="12.75" customHeight="1">
      <c r="A149" s="26" t="s">
        <v>214</v>
      </c>
      <c r="B149" s="27">
        <v>0.2</v>
      </c>
      <c r="C149" s="27">
        <v>20.9</v>
      </c>
      <c r="D149" s="27">
        <v>22.3</v>
      </c>
      <c r="E149" s="18">
        <f t="shared" si="1"/>
        <v>7.08</v>
      </c>
      <c r="F149" s="29">
        <v>294.1</v>
      </c>
      <c r="G149" s="27">
        <v>0.0</v>
      </c>
      <c r="H149" s="27">
        <v>1.6</v>
      </c>
      <c r="I149" s="27">
        <v>15.0</v>
      </c>
      <c r="J149" s="27">
        <v>0.0</v>
      </c>
      <c r="K149" s="32">
        <v>0.0</v>
      </c>
      <c r="L149" s="27">
        <v>122.0</v>
      </c>
      <c r="M149" s="27">
        <v>0.0</v>
      </c>
      <c r="N149" s="27">
        <v>0.0</v>
      </c>
      <c r="O149" s="27">
        <v>0.26</v>
      </c>
      <c r="P149" s="27">
        <v>5.39</v>
      </c>
      <c r="Q149" s="27">
        <v>1.43</v>
      </c>
      <c r="R149" s="27">
        <v>0.0</v>
      </c>
      <c r="S149" s="27">
        <v>0.0</v>
      </c>
      <c r="T149" s="33"/>
      <c r="U149" s="33"/>
    </row>
    <row r="150" ht="12.75" customHeight="1">
      <c r="A150" s="26" t="s">
        <v>216</v>
      </c>
      <c r="B150" s="27">
        <v>0.2</v>
      </c>
      <c r="C150" s="27">
        <v>20.9</v>
      </c>
      <c r="D150" s="27">
        <v>22.3</v>
      </c>
      <c r="E150" s="18">
        <f t="shared" si="1"/>
        <v>7.08</v>
      </c>
      <c r="F150" s="29">
        <v>294.1</v>
      </c>
      <c r="G150" s="27">
        <v>0.0</v>
      </c>
      <c r="H150" s="27">
        <v>1.6</v>
      </c>
      <c r="I150" s="27">
        <v>15.0</v>
      </c>
      <c r="J150" s="27">
        <v>0.0</v>
      </c>
      <c r="K150" s="32">
        <v>0.0</v>
      </c>
      <c r="L150" s="27">
        <v>122.0</v>
      </c>
      <c r="M150" s="27">
        <v>0.0</v>
      </c>
      <c r="N150" s="27">
        <v>0.0</v>
      </c>
      <c r="O150" s="27">
        <v>0.26</v>
      </c>
      <c r="P150" s="27">
        <v>5.39</v>
      </c>
      <c r="Q150" s="27">
        <v>1.43</v>
      </c>
      <c r="R150" s="27">
        <v>0.0</v>
      </c>
      <c r="S150" s="27">
        <v>0.0</v>
      </c>
      <c r="T150" s="33"/>
      <c r="U150" s="33"/>
    </row>
    <row r="151" ht="12.75" customHeight="1">
      <c r="A151" s="26" t="s">
        <v>217</v>
      </c>
      <c r="B151" s="27">
        <v>0.2</v>
      </c>
      <c r="C151" s="27">
        <v>20.9</v>
      </c>
      <c r="D151" s="27">
        <v>12.3</v>
      </c>
      <c r="E151" s="18">
        <f t="shared" si="1"/>
        <v>7.08</v>
      </c>
      <c r="F151" s="29">
        <v>195.1</v>
      </c>
      <c r="G151" s="27">
        <v>0.0</v>
      </c>
      <c r="H151" s="27">
        <v>1.6</v>
      </c>
      <c r="I151" s="27">
        <v>15.0</v>
      </c>
      <c r="J151" s="27">
        <v>0.0</v>
      </c>
      <c r="K151" s="32">
        <v>0.0</v>
      </c>
      <c r="L151" s="27">
        <v>122.0</v>
      </c>
      <c r="M151" s="27">
        <v>0.0</v>
      </c>
      <c r="N151" s="27">
        <v>0.0</v>
      </c>
      <c r="O151" s="27">
        <v>0.26</v>
      </c>
      <c r="P151" s="27">
        <v>5.39</v>
      </c>
      <c r="Q151" s="27">
        <v>1.43</v>
      </c>
      <c r="R151" s="27">
        <v>0.0</v>
      </c>
      <c r="S151" s="27">
        <v>0.0</v>
      </c>
      <c r="T151" s="33"/>
      <c r="U151" s="33"/>
    </row>
    <row r="152" ht="12.75" customHeight="1">
      <c r="A152" s="26" t="s">
        <v>218</v>
      </c>
      <c r="B152" s="27">
        <v>0.2</v>
      </c>
      <c r="C152" s="27">
        <v>20.9</v>
      </c>
      <c r="D152" s="27">
        <v>12.3</v>
      </c>
      <c r="E152" s="18">
        <f t="shared" si="1"/>
        <v>7.08</v>
      </c>
      <c r="F152" s="29">
        <v>195.1</v>
      </c>
      <c r="G152" s="27">
        <v>0.0</v>
      </c>
      <c r="H152" s="27">
        <v>1.6</v>
      </c>
      <c r="I152" s="27">
        <v>15.0</v>
      </c>
      <c r="J152" s="27">
        <v>0.0</v>
      </c>
      <c r="K152" s="32">
        <v>0.0</v>
      </c>
      <c r="L152" s="27">
        <v>122.0</v>
      </c>
      <c r="M152" s="27">
        <v>0.0</v>
      </c>
      <c r="N152" s="27">
        <v>0.0</v>
      </c>
      <c r="O152" s="27">
        <v>0.26</v>
      </c>
      <c r="P152" s="27">
        <v>5.39</v>
      </c>
      <c r="Q152" s="27">
        <v>1.43</v>
      </c>
      <c r="R152" s="27">
        <v>0.0</v>
      </c>
      <c r="S152" s="27">
        <v>0.0</v>
      </c>
      <c r="T152" s="33"/>
      <c r="U152" s="33"/>
    </row>
    <row r="153" ht="12.75" customHeight="1">
      <c r="A153" s="26" t="s">
        <v>219</v>
      </c>
      <c r="B153" s="27">
        <v>0.2</v>
      </c>
      <c r="C153" s="27">
        <v>20.9</v>
      </c>
      <c r="D153" s="27">
        <v>12.3</v>
      </c>
      <c r="E153" s="18">
        <f t="shared" si="1"/>
        <v>7.08</v>
      </c>
      <c r="F153" s="29">
        <v>195.1</v>
      </c>
      <c r="G153" s="27">
        <v>0.0</v>
      </c>
      <c r="H153" s="27">
        <v>1.6</v>
      </c>
      <c r="I153" s="27">
        <v>15.0</v>
      </c>
      <c r="J153" s="27">
        <v>0.0</v>
      </c>
      <c r="K153" s="32">
        <v>0.0</v>
      </c>
      <c r="L153" s="27">
        <v>122.0</v>
      </c>
      <c r="M153" s="27">
        <v>0.0</v>
      </c>
      <c r="N153" s="27">
        <v>0.0</v>
      </c>
      <c r="O153" s="27">
        <v>0.26</v>
      </c>
      <c r="P153" s="27">
        <v>5.39</v>
      </c>
      <c r="Q153" s="27">
        <v>1.43</v>
      </c>
      <c r="R153" s="27">
        <v>0.0</v>
      </c>
      <c r="S153" s="27">
        <v>0.0</v>
      </c>
      <c r="T153" s="33"/>
      <c r="U153" s="33"/>
    </row>
    <row r="154" ht="12.75" customHeight="1">
      <c r="A154" s="26" t="s">
        <v>221</v>
      </c>
      <c r="B154" s="27">
        <v>0.2</v>
      </c>
      <c r="C154" s="27">
        <v>20.9</v>
      </c>
      <c r="D154" s="27">
        <v>12.3</v>
      </c>
      <c r="E154" s="18">
        <f t="shared" si="1"/>
        <v>7.08</v>
      </c>
      <c r="F154" s="29">
        <v>195.1</v>
      </c>
      <c r="G154" s="27">
        <v>0.0</v>
      </c>
      <c r="H154" s="27">
        <v>1.6</v>
      </c>
      <c r="I154" s="27">
        <v>15.0</v>
      </c>
      <c r="J154" s="27">
        <v>0.0</v>
      </c>
      <c r="K154" s="32">
        <v>0.0</v>
      </c>
      <c r="L154" s="27">
        <v>122.0</v>
      </c>
      <c r="M154" s="27">
        <v>0.0</v>
      </c>
      <c r="N154" s="27">
        <v>0.0</v>
      </c>
      <c r="O154" s="27">
        <v>0.26</v>
      </c>
      <c r="P154" s="27">
        <v>5.39</v>
      </c>
      <c r="Q154" s="27">
        <v>1.43</v>
      </c>
      <c r="R154" s="27">
        <v>0.0</v>
      </c>
      <c r="S154" s="27">
        <v>0.0</v>
      </c>
      <c r="T154" s="33"/>
      <c r="U154" s="33"/>
    </row>
    <row r="155" ht="12.75" customHeight="1">
      <c r="A155" s="26" t="s">
        <v>222</v>
      </c>
      <c r="B155" s="27">
        <v>0.2</v>
      </c>
      <c r="C155" s="27">
        <v>20.9</v>
      </c>
      <c r="D155" s="27">
        <v>12.3</v>
      </c>
      <c r="E155" s="18">
        <f t="shared" si="1"/>
        <v>7.08</v>
      </c>
      <c r="F155" s="29">
        <v>195.1</v>
      </c>
      <c r="G155" s="27">
        <v>0.0</v>
      </c>
      <c r="H155" s="27">
        <v>1.6</v>
      </c>
      <c r="I155" s="27">
        <v>15.0</v>
      </c>
      <c r="J155" s="27">
        <v>0.0</v>
      </c>
      <c r="K155" s="32">
        <v>0.0</v>
      </c>
      <c r="L155" s="27">
        <v>122.0</v>
      </c>
      <c r="M155" s="27">
        <v>0.0</v>
      </c>
      <c r="N155" s="27">
        <v>0.0</v>
      </c>
      <c r="O155" s="27">
        <v>0.26</v>
      </c>
      <c r="P155" s="27">
        <v>5.39</v>
      </c>
      <c r="Q155" s="27">
        <v>1.43</v>
      </c>
      <c r="R155" s="27">
        <v>0.0</v>
      </c>
      <c r="S155" s="27">
        <v>0.0</v>
      </c>
      <c r="T155" s="33"/>
      <c r="U155" s="33"/>
    </row>
    <row r="156" ht="12.75" customHeight="1">
      <c r="A156" s="26" t="s">
        <v>223</v>
      </c>
      <c r="B156" s="27">
        <v>0.2</v>
      </c>
      <c r="C156" s="27">
        <v>20.9</v>
      </c>
      <c r="D156" s="27">
        <v>12.3</v>
      </c>
      <c r="E156" s="18">
        <f t="shared" si="1"/>
        <v>7.08</v>
      </c>
      <c r="F156" s="29">
        <v>195.1</v>
      </c>
      <c r="G156" s="27">
        <v>0.0</v>
      </c>
      <c r="H156" s="27">
        <v>1.6</v>
      </c>
      <c r="I156" s="27">
        <v>15.0</v>
      </c>
      <c r="J156" s="27">
        <v>0.0</v>
      </c>
      <c r="K156" s="32">
        <v>0.0</v>
      </c>
      <c r="L156" s="27">
        <v>122.0</v>
      </c>
      <c r="M156" s="27">
        <v>0.0</v>
      </c>
      <c r="N156" s="27">
        <v>0.0</v>
      </c>
      <c r="O156" s="27">
        <v>0.26</v>
      </c>
      <c r="P156" s="27">
        <v>5.39</v>
      </c>
      <c r="Q156" s="27">
        <v>1.43</v>
      </c>
      <c r="R156" s="27">
        <v>0.0</v>
      </c>
      <c r="S156" s="27">
        <v>0.0</v>
      </c>
      <c r="T156" s="33"/>
      <c r="U156" s="33"/>
    </row>
    <row r="157" ht="12.75" customHeight="1">
      <c r="A157" s="26" t="s">
        <v>224</v>
      </c>
      <c r="B157" s="27">
        <v>0.2</v>
      </c>
      <c r="C157" s="27">
        <v>20.9</v>
      </c>
      <c r="D157" s="27">
        <v>12.3</v>
      </c>
      <c r="E157" s="18">
        <f t="shared" si="1"/>
        <v>7.08</v>
      </c>
      <c r="F157" s="29">
        <v>195.1</v>
      </c>
      <c r="G157" s="27">
        <v>0.0</v>
      </c>
      <c r="H157" s="27">
        <v>1.6</v>
      </c>
      <c r="I157" s="27">
        <v>15.0</v>
      </c>
      <c r="J157" s="27">
        <v>0.0</v>
      </c>
      <c r="K157" s="32">
        <v>0.0</v>
      </c>
      <c r="L157" s="27">
        <v>122.0</v>
      </c>
      <c r="M157" s="27">
        <v>0.0</v>
      </c>
      <c r="N157" s="27">
        <v>0.0</v>
      </c>
      <c r="O157" s="27">
        <v>0.26</v>
      </c>
      <c r="P157" s="27">
        <v>5.39</v>
      </c>
      <c r="Q157" s="27">
        <v>1.43</v>
      </c>
      <c r="R157" s="27">
        <v>0.0</v>
      </c>
      <c r="S157" s="27">
        <v>0.0</v>
      </c>
      <c r="T157" s="33"/>
      <c r="U157" s="33"/>
    </row>
    <row r="158" ht="12.75" customHeight="1">
      <c r="A158" s="17" t="s">
        <v>225</v>
      </c>
      <c r="B158" s="18">
        <v>10.6</v>
      </c>
      <c r="C158" s="18">
        <v>0.0</v>
      </c>
      <c r="D158" s="18">
        <v>0.0</v>
      </c>
      <c r="E158" s="18">
        <f t="shared" si="1"/>
        <v>0</v>
      </c>
      <c r="F158" s="20">
        <v>42.4</v>
      </c>
      <c r="G158" s="18">
        <v>0.0</v>
      </c>
      <c r="H158" s="50">
        <v>0.03</v>
      </c>
      <c r="I158" s="50">
        <v>3.5</v>
      </c>
      <c r="J158" s="18">
        <v>0.0</v>
      </c>
      <c r="K158" s="22">
        <v>0.0</v>
      </c>
      <c r="L158" s="50">
        <v>5.0</v>
      </c>
      <c r="M158" s="18">
        <v>0.0</v>
      </c>
      <c r="N158" s="18">
        <v>0.0</v>
      </c>
      <c r="O158" s="18">
        <v>0.0</v>
      </c>
      <c r="P158" s="18">
        <v>0.0</v>
      </c>
      <c r="Q158" s="18">
        <v>0.0</v>
      </c>
      <c r="R158" s="18">
        <v>0.0</v>
      </c>
      <c r="S158" s="18">
        <v>0.0</v>
      </c>
      <c r="T158" s="25"/>
      <c r="U158" s="25"/>
    </row>
    <row r="159" ht="12.75" customHeight="1">
      <c r="A159" s="17" t="s">
        <v>227</v>
      </c>
      <c r="B159" s="18">
        <v>0.0</v>
      </c>
      <c r="C159" s="18">
        <v>0.0</v>
      </c>
      <c r="D159" s="18">
        <v>0.0</v>
      </c>
      <c r="E159" s="18">
        <f t="shared" si="1"/>
        <v>0</v>
      </c>
      <c r="F159" s="20">
        <v>0.0</v>
      </c>
      <c r="G159" s="18">
        <v>0.0</v>
      </c>
      <c r="H159" s="18">
        <v>0.0</v>
      </c>
      <c r="I159" s="18">
        <v>0.0</v>
      </c>
      <c r="J159" s="18">
        <v>0.0</v>
      </c>
      <c r="K159" s="22">
        <v>0.0</v>
      </c>
      <c r="L159" s="18">
        <v>2.0</v>
      </c>
      <c r="M159" s="18">
        <v>0.0</v>
      </c>
      <c r="N159" s="18">
        <v>0.0</v>
      </c>
      <c r="O159" s="18">
        <v>0.0</v>
      </c>
      <c r="P159" s="18">
        <v>0.0</v>
      </c>
      <c r="Q159" s="18">
        <v>0.0</v>
      </c>
      <c r="R159" s="18">
        <v>0.0</v>
      </c>
      <c r="S159" s="18">
        <v>0.0</v>
      </c>
      <c r="T159" s="25"/>
      <c r="U159" s="25"/>
    </row>
    <row r="160" ht="12.75" customHeight="1">
      <c r="A160" s="17" t="s">
        <v>228</v>
      </c>
      <c r="B160" s="49">
        <v>70.0</v>
      </c>
      <c r="C160" s="50">
        <v>7.85</v>
      </c>
      <c r="D160" s="18">
        <v>6.0</v>
      </c>
      <c r="E160" s="18">
        <f t="shared" si="1"/>
        <v>1.88</v>
      </c>
      <c r="F160" s="20">
        <v>374.0</v>
      </c>
      <c r="G160" s="50">
        <v>0.7</v>
      </c>
      <c r="H160" s="50">
        <v>2.17</v>
      </c>
      <c r="I160" s="50">
        <v>157.0</v>
      </c>
      <c r="J160" s="50">
        <v>1510.0</v>
      </c>
      <c r="K160" s="22">
        <v>0.0</v>
      </c>
      <c r="L160" s="50">
        <v>173.0</v>
      </c>
      <c r="M160" s="18">
        <v>0.0</v>
      </c>
      <c r="N160" s="18">
        <v>0.05</v>
      </c>
      <c r="O160" s="18">
        <v>0.06</v>
      </c>
      <c r="P160" s="18">
        <v>1.38</v>
      </c>
      <c r="Q160" s="18">
        <v>0.39</v>
      </c>
      <c r="R160" s="18">
        <v>0.0</v>
      </c>
      <c r="S160" s="18">
        <v>0.0</v>
      </c>
      <c r="T160" s="25"/>
      <c r="U160" s="25"/>
    </row>
    <row r="161" ht="12.75" customHeight="1">
      <c r="A161" s="17" t="s">
        <v>229</v>
      </c>
      <c r="B161" s="18">
        <v>77.6</v>
      </c>
      <c r="C161" s="18">
        <v>7.2</v>
      </c>
      <c r="D161" s="18">
        <v>1.5</v>
      </c>
      <c r="E161" s="18">
        <f t="shared" si="1"/>
        <v>0</v>
      </c>
      <c r="F161" s="20">
        <v>352.7</v>
      </c>
      <c r="G161" s="18">
        <v>0.8</v>
      </c>
      <c r="H161" s="18">
        <v>2.6</v>
      </c>
      <c r="I161" s="18">
        <v>14.0</v>
      </c>
      <c r="J161" s="18">
        <v>2000.0</v>
      </c>
      <c r="K161" s="22">
        <v>95.0</v>
      </c>
      <c r="L161" s="18">
        <v>159.0</v>
      </c>
      <c r="M161" s="18">
        <v>0.0</v>
      </c>
      <c r="N161" s="18">
        <v>0.0</v>
      </c>
      <c r="O161" s="18">
        <v>0.0</v>
      </c>
      <c r="P161" s="18">
        <v>0.0</v>
      </c>
      <c r="Q161" s="18">
        <v>0.0</v>
      </c>
      <c r="R161" s="18">
        <v>0.0</v>
      </c>
      <c r="S161" s="18">
        <v>0.0</v>
      </c>
      <c r="T161" s="25"/>
      <c r="U161" s="25"/>
    </row>
    <row r="162" ht="12.75" customHeight="1">
      <c r="A162" s="17" t="s">
        <v>230</v>
      </c>
      <c r="B162" s="18">
        <v>79.7</v>
      </c>
      <c r="C162" s="18">
        <v>7.2</v>
      </c>
      <c r="D162" s="18">
        <v>0.6</v>
      </c>
      <c r="E162" s="18">
        <f t="shared" si="1"/>
        <v>0</v>
      </c>
      <c r="F162" s="20">
        <v>353.0</v>
      </c>
      <c r="G162" s="18">
        <v>0.6</v>
      </c>
      <c r="H162" s="18">
        <v>0.5</v>
      </c>
      <c r="I162" s="18">
        <v>4.0</v>
      </c>
      <c r="J162" s="18">
        <v>500.0</v>
      </c>
      <c r="K162" s="22">
        <v>9.27</v>
      </c>
      <c r="L162" s="18">
        <v>4.0</v>
      </c>
      <c r="M162" s="18">
        <v>0.0</v>
      </c>
      <c r="N162" s="18">
        <v>0.0</v>
      </c>
      <c r="O162" s="18">
        <v>0.0</v>
      </c>
      <c r="P162" s="18">
        <v>0.0</v>
      </c>
      <c r="Q162" s="18">
        <v>0.0</v>
      </c>
      <c r="R162" s="18">
        <v>0.0</v>
      </c>
      <c r="S162" s="18">
        <v>0.0</v>
      </c>
      <c r="T162" s="25"/>
      <c r="U162" s="25"/>
    </row>
    <row r="163" ht="12.75" customHeight="1">
      <c r="A163" s="17" t="s">
        <v>232</v>
      </c>
      <c r="B163" s="18">
        <v>0.0</v>
      </c>
      <c r="C163" s="18">
        <v>0.0</v>
      </c>
      <c r="D163" s="18">
        <v>0.0</v>
      </c>
      <c r="E163" s="18">
        <f t="shared" si="1"/>
        <v>0</v>
      </c>
      <c r="F163" s="20">
        <v>0.0</v>
      </c>
      <c r="G163" s="18">
        <v>0.0</v>
      </c>
      <c r="H163" s="18">
        <v>0.0</v>
      </c>
      <c r="I163" s="18">
        <v>0.0</v>
      </c>
      <c r="J163" s="18">
        <v>0.0</v>
      </c>
      <c r="K163" s="22">
        <v>0.0</v>
      </c>
      <c r="L163" s="18">
        <v>1.0</v>
      </c>
      <c r="M163" s="18">
        <v>0.0</v>
      </c>
      <c r="N163" s="18">
        <v>0.0</v>
      </c>
      <c r="O163" s="18">
        <v>0.0</v>
      </c>
      <c r="P163" s="18">
        <v>0.0</v>
      </c>
      <c r="Q163" s="18">
        <v>0.0</v>
      </c>
      <c r="R163" s="18">
        <v>0.0</v>
      </c>
      <c r="S163" s="18">
        <v>0.0</v>
      </c>
      <c r="T163" s="25"/>
      <c r="U163" s="25"/>
    </row>
    <row r="164" ht="12.75" customHeight="1">
      <c r="A164" s="26" t="s">
        <v>233</v>
      </c>
      <c r="B164" s="27">
        <v>0.0</v>
      </c>
      <c r="C164" s="27">
        <v>0.0</v>
      </c>
      <c r="D164" s="27">
        <v>99.0</v>
      </c>
      <c r="E164" s="18">
        <f t="shared" si="1"/>
        <v>34.12</v>
      </c>
      <c r="F164" s="29">
        <v>891.0</v>
      </c>
      <c r="G164" s="27">
        <v>0.0</v>
      </c>
      <c r="H164" s="27">
        <v>0.0</v>
      </c>
      <c r="I164" s="27">
        <v>0.0</v>
      </c>
      <c r="J164" s="27">
        <v>0.0</v>
      </c>
      <c r="K164" s="32">
        <v>1.0</v>
      </c>
      <c r="L164" s="27">
        <v>10.0</v>
      </c>
      <c r="M164" s="27">
        <v>0.27</v>
      </c>
      <c r="N164" s="27">
        <v>0.07</v>
      </c>
      <c r="O164" s="27">
        <v>0.62</v>
      </c>
      <c r="P164" s="27">
        <v>22.07</v>
      </c>
      <c r="Q164" s="27">
        <v>11.09</v>
      </c>
      <c r="R164" s="27">
        <v>0.0</v>
      </c>
      <c r="S164" s="27">
        <v>0.0</v>
      </c>
      <c r="T164" s="33"/>
      <c r="U164" s="33"/>
    </row>
    <row r="165" ht="12.75" customHeight="1">
      <c r="A165" s="26" t="s">
        <v>234</v>
      </c>
      <c r="B165" s="27">
        <v>0.0</v>
      </c>
      <c r="C165" s="27">
        <v>0.3</v>
      </c>
      <c r="D165" s="27">
        <v>99.0</v>
      </c>
      <c r="E165" s="18">
        <f t="shared" si="1"/>
        <v>51.73</v>
      </c>
      <c r="F165" s="29">
        <v>892.2</v>
      </c>
      <c r="G165" s="27">
        <v>0.0</v>
      </c>
      <c r="H165" s="27">
        <v>0.0</v>
      </c>
      <c r="I165" s="27">
        <v>0.0</v>
      </c>
      <c r="J165" s="27">
        <v>0.0</v>
      </c>
      <c r="K165" s="32">
        <v>0.0</v>
      </c>
      <c r="L165" s="27">
        <v>0.0</v>
      </c>
      <c r="M165" s="27">
        <v>0.0</v>
      </c>
      <c r="N165" s="27">
        <v>0.0</v>
      </c>
      <c r="O165" s="27">
        <v>3.64</v>
      </c>
      <c r="P165" s="27">
        <v>27.1</v>
      </c>
      <c r="Q165" s="27">
        <v>20.32</v>
      </c>
      <c r="R165" s="27">
        <v>0.67</v>
      </c>
      <c r="S165" s="27">
        <v>0.0</v>
      </c>
      <c r="T165" s="33"/>
      <c r="U165" s="33"/>
    </row>
    <row r="166" ht="12.75" customHeight="1">
      <c r="A166" s="17" t="s">
        <v>235</v>
      </c>
      <c r="B166" s="49">
        <v>25.7</v>
      </c>
      <c r="C166" s="18">
        <v>3.8</v>
      </c>
      <c r="D166" s="18">
        <v>11.1</v>
      </c>
      <c r="E166" s="18">
        <f t="shared" si="1"/>
        <v>6.44</v>
      </c>
      <c r="F166" s="20">
        <v>217.9</v>
      </c>
      <c r="G166" s="50">
        <v>0.7</v>
      </c>
      <c r="H166" s="18">
        <v>0.1</v>
      </c>
      <c r="I166" s="50">
        <v>128.0</v>
      </c>
      <c r="J166" s="50">
        <v>690.0</v>
      </c>
      <c r="K166" s="22">
        <v>3.0</v>
      </c>
      <c r="L166" s="18">
        <v>90.0</v>
      </c>
      <c r="M166" s="18">
        <v>1.03</v>
      </c>
      <c r="N166" s="18">
        <v>0.31</v>
      </c>
      <c r="O166" s="18">
        <v>1.1</v>
      </c>
      <c r="P166" s="18">
        <v>2.76</v>
      </c>
      <c r="Q166" s="18">
        <v>1.24</v>
      </c>
      <c r="R166" s="18">
        <v>0.0</v>
      </c>
      <c r="S166" s="18">
        <v>0.0</v>
      </c>
      <c r="T166" s="25"/>
      <c r="U166" s="25"/>
    </row>
    <row r="167" ht="12.75" customHeight="1">
      <c r="A167" s="17" t="s">
        <v>78</v>
      </c>
      <c r="B167" s="18">
        <v>0.0</v>
      </c>
      <c r="C167" s="18">
        <v>11.0</v>
      </c>
      <c r="D167" s="18">
        <v>0.2</v>
      </c>
      <c r="E167" s="18">
        <f t="shared" si="1"/>
        <v>0</v>
      </c>
      <c r="F167" s="20">
        <v>45.8</v>
      </c>
      <c r="G167" s="18">
        <v>0.0</v>
      </c>
      <c r="H167" s="18">
        <v>0.8</v>
      </c>
      <c r="I167" s="18">
        <v>9.0</v>
      </c>
      <c r="J167" s="18">
        <v>20.0</v>
      </c>
      <c r="K167" s="22">
        <v>2.8</v>
      </c>
      <c r="L167" s="18">
        <v>186.0</v>
      </c>
      <c r="M167" s="18">
        <v>0.0</v>
      </c>
      <c r="N167" s="18">
        <v>0.0</v>
      </c>
      <c r="O167" s="18">
        <v>0.0</v>
      </c>
      <c r="P167" s="18">
        <v>0.0</v>
      </c>
      <c r="Q167" s="18">
        <v>0.0</v>
      </c>
      <c r="R167" s="18">
        <v>0.0</v>
      </c>
      <c r="S167" s="18">
        <v>0.0</v>
      </c>
      <c r="T167" s="25"/>
      <c r="U167" s="25"/>
    </row>
    <row r="168" ht="12.75" customHeight="1">
      <c r="A168" s="17" t="s">
        <v>84</v>
      </c>
      <c r="B168" s="18">
        <v>0.0</v>
      </c>
      <c r="C168" s="18">
        <v>16.0</v>
      </c>
      <c r="D168" s="18">
        <v>29.2</v>
      </c>
      <c r="E168" s="18">
        <f t="shared" si="1"/>
        <v>9.85</v>
      </c>
      <c r="F168" s="20">
        <v>326.8</v>
      </c>
      <c r="G168" s="18">
        <v>0.0</v>
      </c>
      <c r="H168" s="50">
        <v>2.73</v>
      </c>
      <c r="I168" s="50">
        <v>129.0</v>
      </c>
      <c r="J168" s="18">
        <v>3800.0</v>
      </c>
      <c r="K168" s="22">
        <v>102.2</v>
      </c>
      <c r="L168" s="50">
        <v>48.0</v>
      </c>
      <c r="M168" s="18">
        <v>0.0</v>
      </c>
      <c r="N168" s="18">
        <v>0.0</v>
      </c>
      <c r="O168" s="18">
        <v>0.09</v>
      </c>
      <c r="P168" s="18">
        <v>7.0</v>
      </c>
      <c r="Q168" s="18">
        <v>2.36</v>
      </c>
      <c r="R168" s="18">
        <v>0.4</v>
      </c>
      <c r="S168" s="18">
        <v>0.0</v>
      </c>
      <c r="T168" s="25"/>
      <c r="U168" s="25"/>
    </row>
    <row r="169" ht="12.75" customHeight="1">
      <c r="A169" s="17" t="s">
        <v>88</v>
      </c>
      <c r="B169" s="18">
        <v>0.4</v>
      </c>
      <c r="C169" s="50">
        <v>12.0</v>
      </c>
      <c r="D169" s="18">
        <v>9.8</v>
      </c>
      <c r="E169" s="18">
        <f t="shared" si="1"/>
        <v>3.31</v>
      </c>
      <c r="F169" s="20">
        <v>135.0</v>
      </c>
      <c r="G169" s="18">
        <v>0.0</v>
      </c>
      <c r="H169" s="18">
        <v>2.5</v>
      </c>
      <c r="I169" s="18">
        <v>54.0</v>
      </c>
      <c r="J169" s="18">
        <v>1350.0</v>
      </c>
      <c r="K169" s="22">
        <v>34.216</v>
      </c>
      <c r="L169" s="18">
        <v>135.0</v>
      </c>
      <c r="M169" s="18">
        <v>0.0</v>
      </c>
      <c r="N169" s="18">
        <v>0.0</v>
      </c>
      <c r="O169" s="18">
        <v>0.03</v>
      </c>
      <c r="P169" s="18">
        <v>2.45</v>
      </c>
      <c r="Q169" s="18">
        <v>0.83</v>
      </c>
      <c r="R169" s="18">
        <v>0.0</v>
      </c>
      <c r="S169" s="18">
        <v>0.0</v>
      </c>
      <c r="T169" s="25"/>
      <c r="U169" s="25"/>
    </row>
    <row r="170" ht="12.75" customHeight="1">
      <c r="A170" s="17" t="s">
        <v>238</v>
      </c>
      <c r="B170" s="18">
        <v>2.7</v>
      </c>
      <c r="C170" s="18">
        <v>11.3</v>
      </c>
      <c r="D170" s="63">
        <v>19.8</v>
      </c>
      <c r="E170" s="18">
        <f t="shared" si="1"/>
        <v>15.91</v>
      </c>
      <c r="F170" s="20">
        <v>234.2</v>
      </c>
      <c r="G170" s="18">
        <v>0.0</v>
      </c>
      <c r="H170" s="18">
        <v>2.5</v>
      </c>
      <c r="I170" s="18">
        <v>54.0</v>
      </c>
      <c r="J170" s="18">
        <v>1350.0</v>
      </c>
      <c r="K170" s="22">
        <v>0.0</v>
      </c>
      <c r="L170" s="18">
        <v>220.0</v>
      </c>
      <c r="M170" s="18">
        <v>1.38</v>
      </c>
      <c r="N170" s="18">
        <v>0.57</v>
      </c>
      <c r="O170" s="18">
        <v>0.1</v>
      </c>
      <c r="P170" s="18">
        <v>9.05</v>
      </c>
      <c r="Q170" s="18">
        <v>4.03</v>
      </c>
      <c r="R170" s="18">
        <v>0.2</v>
      </c>
      <c r="S170" s="18">
        <v>0.58</v>
      </c>
      <c r="T170" s="25"/>
      <c r="U170" s="25"/>
    </row>
    <row r="171" ht="12.75" customHeight="1">
      <c r="A171" s="17" t="s">
        <v>240</v>
      </c>
      <c r="B171" s="18">
        <v>0.0</v>
      </c>
      <c r="C171" s="18">
        <v>20.7</v>
      </c>
      <c r="D171" s="18">
        <v>12.2</v>
      </c>
      <c r="E171" s="18">
        <f t="shared" si="1"/>
        <v>4.2</v>
      </c>
      <c r="F171" s="20">
        <v>192.6</v>
      </c>
      <c r="G171" s="50">
        <v>7.45</v>
      </c>
      <c r="H171" s="18">
        <v>2.3</v>
      </c>
      <c r="I171" s="18">
        <v>15.0</v>
      </c>
      <c r="J171" s="50">
        <v>1970.0</v>
      </c>
      <c r="K171" s="22">
        <v>4.0</v>
      </c>
      <c r="L171" s="50">
        <v>1900.0</v>
      </c>
      <c r="M171" s="18">
        <v>0.03</v>
      </c>
      <c r="N171" s="18">
        <v>0.01</v>
      </c>
      <c r="O171" s="18">
        <v>0.08</v>
      </c>
      <c r="P171" s="18">
        <v>2.71</v>
      </c>
      <c r="Q171" s="18">
        <v>1.37</v>
      </c>
      <c r="R171" s="18">
        <v>0.0</v>
      </c>
      <c r="S171" s="18">
        <v>0.0</v>
      </c>
      <c r="T171" s="25"/>
      <c r="U171" s="25"/>
    </row>
    <row r="172" ht="12.75" customHeight="1">
      <c r="A172" s="17" t="s">
        <v>241</v>
      </c>
      <c r="B172" s="18">
        <v>0.0</v>
      </c>
      <c r="C172" s="50">
        <v>18.0</v>
      </c>
      <c r="D172" s="18">
        <v>20.6</v>
      </c>
      <c r="E172" s="18">
        <f t="shared" si="1"/>
        <v>7.1</v>
      </c>
      <c r="F172" s="20">
        <v>288.6</v>
      </c>
      <c r="G172" s="18">
        <v>0.0</v>
      </c>
      <c r="H172" s="50">
        <v>4.02</v>
      </c>
      <c r="I172" s="50">
        <v>11.0</v>
      </c>
      <c r="J172" s="50">
        <v>2200.0</v>
      </c>
      <c r="K172" s="22">
        <v>5.5</v>
      </c>
      <c r="L172" s="18">
        <v>2940.0</v>
      </c>
      <c r="M172" s="18">
        <v>0.06</v>
      </c>
      <c r="N172" s="18">
        <v>0.01</v>
      </c>
      <c r="O172" s="18">
        <v>0.13</v>
      </c>
      <c r="P172" s="18">
        <v>4.59</v>
      </c>
      <c r="Q172" s="18">
        <v>2.31</v>
      </c>
      <c r="R172" s="18">
        <v>0.0</v>
      </c>
      <c r="S172" s="18">
        <v>0.0</v>
      </c>
      <c r="T172" s="25"/>
      <c r="U172" s="25"/>
    </row>
    <row r="173" ht="12.75" customHeight="1">
      <c r="A173" s="17" t="s">
        <v>242</v>
      </c>
      <c r="B173" s="49">
        <v>38.9</v>
      </c>
      <c r="C173" s="50">
        <v>0.4</v>
      </c>
      <c r="D173" s="18">
        <v>0.3</v>
      </c>
      <c r="E173" s="18">
        <f t="shared" si="1"/>
        <v>0</v>
      </c>
      <c r="F173" s="20">
        <v>161.5</v>
      </c>
      <c r="G173" s="50">
        <v>0.26</v>
      </c>
      <c r="H173" s="18">
        <v>0.3</v>
      </c>
      <c r="I173" s="50">
        <v>10.0</v>
      </c>
      <c r="J173" s="50">
        <v>120.0</v>
      </c>
      <c r="K173" s="22">
        <v>0.0</v>
      </c>
      <c r="L173" s="50">
        <v>26.0</v>
      </c>
      <c r="M173" s="18">
        <v>0.0</v>
      </c>
      <c r="N173" s="18">
        <v>0.0</v>
      </c>
      <c r="O173" s="18">
        <v>0.0</v>
      </c>
      <c r="P173" s="18">
        <v>0.0</v>
      </c>
      <c r="Q173" s="18">
        <v>0.0</v>
      </c>
      <c r="R173" s="18">
        <v>0.0</v>
      </c>
      <c r="S173" s="18">
        <v>0.0</v>
      </c>
      <c r="T173" s="25"/>
      <c r="U173" s="25"/>
    </row>
    <row r="174" ht="15.0" customHeight="1">
      <c r="A174" s="17" t="s">
        <v>244</v>
      </c>
      <c r="B174" s="49">
        <v>11.66</v>
      </c>
      <c r="C174" s="18">
        <v>1.2</v>
      </c>
      <c r="D174" s="18">
        <v>0.6</v>
      </c>
      <c r="E174" s="18">
        <f t="shared" si="1"/>
        <v>0</v>
      </c>
      <c r="F174" s="20">
        <v>56.84</v>
      </c>
      <c r="G174" s="18">
        <v>2.6</v>
      </c>
      <c r="H174" s="18">
        <v>0.5</v>
      </c>
      <c r="I174" s="50">
        <v>34.0</v>
      </c>
      <c r="J174" s="50">
        <v>140.0</v>
      </c>
      <c r="K174" s="22">
        <v>25.0</v>
      </c>
      <c r="L174" s="18">
        <v>3.0</v>
      </c>
      <c r="M174" s="18">
        <v>0.0</v>
      </c>
      <c r="N174" s="18">
        <v>0.0</v>
      </c>
      <c r="O174" s="18">
        <v>0.0</v>
      </c>
      <c r="P174" s="18">
        <v>0.0</v>
      </c>
      <c r="Q174" s="18">
        <v>0.0</v>
      </c>
      <c r="R174" s="18">
        <v>0.0</v>
      </c>
      <c r="S174" s="18">
        <v>0.0</v>
      </c>
      <c r="T174" s="25"/>
      <c r="U174" s="25"/>
    </row>
    <row r="175" ht="12.75" customHeight="1">
      <c r="A175" s="17" t="s">
        <v>245</v>
      </c>
      <c r="B175" s="18">
        <v>4.7</v>
      </c>
      <c r="C175" s="18">
        <v>3.1</v>
      </c>
      <c r="D175" s="18">
        <v>1.5</v>
      </c>
      <c r="E175" s="18">
        <f t="shared" si="1"/>
        <v>0.89</v>
      </c>
      <c r="F175" s="20">
        <v>44.7</v>
      </c>
      <c r="G175" s="18">
        <v>0.0</v>
      </c>
      <c r="H175" s="50">
        <v>0.08</v>
      </c>
      <c r="I175" s="18">
        <v>118.0</v>
      </c>
      <c r="J175" s="50">
        <v>0.33</v>
      </c>
      <c r="K175" s="22">
        <v>5.0</v>
      </c>
      <c r="L175" s="50">
        <v>55.0</v>
      </c>
      <c r="M175" s="18">
        <v>0.01</v>
      </c>
      <c r="N175" s="18">
        <v>0.05</v>
      </c>
      <c r="O175" s="18">
        <v>0.17</v>
      </c>
      <c r="P175" s="18">
        <v>0.45</v>
      </c>
      <c r="Q175" s="18">
        <v>0.21</v>
      </c>
      <c r="R175" s="18">
        <v>0.0</v>
      </c>
      <c r="S175" s="18">
        <v>0.0</v>
      </c>
      <c r="T175" s="25"/>
      <c r="U175" s="25"/>
    </row>
    <row r="176" ht="12.75" customHeight="1">
      <c r="A176" s="17" t="s">
        <v>246</v>
      </c>
      <c r="B176" s="49">
        <v>4.6</v>
      </c>
      <c r="C176" s="18">
        <v>3.5</v>
      </c>
      <c r="D176" s="18">
        <v>3.0</v>
      </c>
      <c r="E176" s="18">
        <f t="shared" si="1"/>
        <v>2.11</v>
      </c>
      <c r="F176" s="20">
        <v>59.4</v>
      </c>
      <c r="G176" s="18">
        <v>0.0</v>
      </c>
      <c r="H176" s="50">
        <v>0.07</v>
      </c>
      <c r="I176" s="50">
        <v>123.0</v>
      </c>
      <c r="J176" s="50">
        <v>0.33</v>
      </c>
      <c r="K176" s="22">
        <v>5.0</v>
      </c>
      <c r="L176" s="50">
        <v>57.0</v>
      </c>
      <c r="M176" s="18">
        <v>0.32</v>
      </c>
      <c r="N176" s="18">
        <v>0.11</v>
      </c>
      <c r="O176" s="18">
        <v>0.37</v>
      </c>
      <c r="P176" s="18">
        <v>0.92</v>
      </c>
      <c r="Q176" s="18">
        <v>0.39</v>
      </c>
      <c r="R176" s="18">
        <v>0.0</v>
      </c>
      <c r="S176" s="18">
        <v>0.0</v>
      </c>
      <c r="T176" s="25"/>
      <c r="U176" s="25"/>
    </row>
    <row r="177" ht="12.75" customHeight="1">
      <c r="A177" s="17" t="s">
        <v>248</v>
      </c>
      <c r="B177" s="49">
        <v>1.49</v>
      </c>
      <c r="C177" s="18">
        <v>1.3</v>
      </c>
      <c r="D177" s="18">
        <v>0.2</v>
      </c>
      <c r="E177" s="18">
        <f t="shared" si="1"/>
        <v>0</v>
      </c>
      <c r="F177" s="20">
        <v>12.96</v>
      </c>
      <c r="G177" s="50">
        <v>1.3</v>
      </c>
      <c r="H177" s="50">
        <v>0.86</v>
      </c>
      <c r="I177" s="50">
        <v>36.0</v>
      </c>
      <c r="J177" s="49">
        <v>180.0</v>
      </c>
      <c r="K177" s="22">
        <v>38.0</v>
      </c>
      <c r="L177" s="50">
        <v>28.0</v>
      </c>
      <c r="M177" s="18">
        <v>0.0</v>
      </c>
      <c r="N177" s="18">
        <v>0.0</v>
      </c>
      <c r="O177" s="18">
        <v>0.0</v>
      </c>
      <c r="P177" s="18">
        <v>0.0</v>
      </c>
      <c r="Q177" s="18">
        <v>0.0</v>
      </c>
      <c r="R177" s="18">
        <v>0.0</v>
      </c>
      <c r="S177" s="18">
        <v>0.0</v>
      </c>
      <c r="T177" s="25"/>
      <c r="U177" s="25"/>
    </row>
    <row r="178" ht="12.75" customHeight="1">
      <c r="A178" s="17" t="s">
        <v>249</v>
      </c>
      <c r="B178" s="18">
        <v>0.9</v>
      </c>
      <c r="C178" s="18">
        <v>16.0</v>
      </c>
      <c r="D178" s="18">
        <v>13.2</v>
      </c>
      <c r="E178" s="18">
        <f t="shared" si="1"/>
        <v>6.89</v>
      </c>
      <c r="F178" s="20">
        <v>186.4</v>
      </c>
      <c r="G178" s="18">
        <v>0.0</v>
      </c>
      <c r="H178" s="18">
        <v>1.5</v>
      </c>
      <c r="I178" s="18">
        <v>16.0</v>
      </c>
      <c r="J178" s="18">
        <v>0.0</v>
      </c>
      <c r="K178" s="22">
        <v>7.0</v>
      </c>
      <c r="L178" s="18">
        <v>69.0</v>
      </c>
      <c r="M178" s="18">
        <v>0.0</v>
      </c>
      <c r="N178" s="18">
        <v>0.0</v>
      </c>
      <c r="O178" s="18">
        <v>0.48</v>
      </c>
      <c r="P178" s="18">
        <v>3.61</v>
      </c>
      <c r="Q178" s="18">
        <v>2.71</v>
      </c>
      <c r="R178" s="18">
        <v>0.09</v>
      </c>
      <c r="S178" s="18">
        <v>0.0</v>
      </c>
      <c r="T178" s="25"/>
      <c r="U178" s="25"/>
    </row>
    <row r="179" ht="12.75" customHeight="1">
      <c r="A179" s="17" t="s">
        <v>250</v>
      </c>
      <c r="B179" s="52">
        <v>64.8</v>
      </c>
      <c r="C179" s="50">
        <v>20.8</v>
      </c>
      <c r="D179" s="18">
        <v>1.3</v>
      </c>
      <c r="E179" s="18">
        <f t="shared" si="1"/>
        <v>0.34</v>
      </c>
      <c r="F179" s="20">
        <v>365.7</v>
      </c>
      <c r="G179" s="50">
        <v>31.4</v>
      </c>
      <c r="H179" s="50">
        <v>3.86</v>
      </c>
      <c r="I179" s="50">
        <v>46.0</v>
      </c>
      <c r="J179" s="18">
        <v>5000.0</v>
      </c>
      <c r="K179" s="22">
        <v>446.0</v>
      </c>
      <c r="L179" s="18">
        <v>12.0</v>
      </c>
      <c r="M179" s="18">
        <v>0.0</v>
      </c>
      <c r="N179" s="18">
        <v>0.0</v>
      </c>
      <c r="O179" s="18">
        <v>0.0</v>
      </c>
      <c r="P179" s="18">
        <v>0.31</v>
      </c>
      <c r="Q179" s="18">
        <v>0.03</v>
      </c>
      <c r="R179" s="18">
        <v>0.0</v>
      </c>
      <c r="S179" s="18">
        <v>0.0</v>
      </c>
      <c r="T179" s="25"/>
      <c r="U179" s="25"/>
    </row>
    <row r="180" ht="12.75" customHeight="1">
      <c r="A180" s="17" t="s">
        <v>251</v>
      </c>
      <c r="B180" s="49">
        <v>5.9</v>
      </c>
      <c r="C180" s="50">
        <v>0.9</v>
      </c>
      <c r="D180" s="18">
        <v>0.6</v>
      </c>
      <c r="E180" s="18">
        <f t="shared" si="1"/>
        <v>0</v>
      </c>
      <c r="F180" s="20">
        <v>31.4</v>
      </c>
      <c r="G180" s="50">
        <v>2.8</v>
      </c>
      <c r="H180" s="18">
        <v>0.7</v>
      </c>
      <c r="I180" s="50">
        <v>107.0</v>
      </c>
      <c r="J180" s="50">
        <v>60.0</v>
      </c>
      <c r="K180" s="22">
        <v>11.0</v>
      </c>
      <c r="L180" s="18">
        <v>6.0</v>
      </c>
      <c r="M180" s="18">
        <v>0.0</v>
      </c>
      <c r="N180" s="18">
        <v>0.0</v>
      </c>
      <c r="O180" s="18">
        <v>0.0</v>
      </c>
      <c r="P180" s="18">
        <v>0.0</v>
      </c>
      <c r="Q180" s="18">
        <v>0.0</v>
      </c>
      <c r="R180" s="18">
        <v>0.0</v>
      </c>
      <c r="S180" s="18">
        <v>0.0</v>
      </c>
      <c r="T180" s="25"/>
      <c r="U180" s="25"/>
    </row>
    <row r="181" ht="12.75" customHeight="1">
      <c r="A181" s="17" t="s">
        <v>253</v>
      </c>
      <c r="B181" s="49">
        <v>8.89</v>
      </c>
      <c r="C181" s="18">
        <v>0.7</v>
      </c>
      <c r="D181" s="18">
        <v>0.2</v>
      </c>
      <c r="E181" s="18">
        <f t="shared" si="1"/>
        <v>0</v>
      </c>
      <c r="F181" s="20">
        <v>40.16</v>
      </c>
      <c r="G181" s="50">
        <v>2.3</v>
      </c>
      <c r="H181" s="18">
        <v>0.4</v>
      </c>
      <c r="I181" s="50">
        <v>14.0</v>
      </c>
      <c r="J181" s="50">
        <v>240.0</v>
      </c>
      <c r="K181" s="22">
        <v>20.0</v>
      </c>
      <c r="L181" s="18">
        <v>1.0</v>
      </c>
      <c r="M181" s="18">
        <v>0.0</v>
      </c>
      <c r="N181" s="18">
        <v>0.0</v>
      </c>
      <c r="O181" s="18">
        <v>0.0</v>
      </c>
      <c r="P181" s="18">
        <v>0.0</v>
      </c>
      <c r="Q181" s="18">
        <v>0.0</v>
      </c>
      <c r="R181" s="18">
        <v>0.0</v>
      </c>
      <c r="S181" s="18">
        <v>0.0</v>
      </c>
      <c r="T181" s="25"/>
      <c r="U181" s="25"/>
    </row>
    <row r="182" ht="15.0" customHeight="1">
      <c r="A182" s="17" t="s">
        <v>254</v>
      </c>
      <c r="B182" s="18">
        <v>22.0</v>
      </c>
      <c r="C182" s="50">
        <v>23.26</v>
      </c>
      <c r="D182" s="18">
        <v>46.7</v>
      </c>
      <c r="E182" s="18">
        <f t="shared" si="1"/>
        <v>7.13</v>
      </c>
      <c r="F182" s="20">
        <v>614.3</v>
      </c>
      <c r="G182" s="50">
        <v>8.0</v>
      </c>
      <c r="H182" s="18">
        <v>3.2</v>
      </c>
      <c r="I182" s="50">
        <v>54.0</v>
      </c>
      <c r="J182" s="18">
        <v>3380.0</v>
      </c>
      <c r="K182" s="22">
        <v>145.0</v>
      </c>
      <c r="L182" s="18">
        <v>11.0</v>
      </c>
      <c r="M182" s="18">
        <v>0.0</v>
      </c>
      <c r="N182" s="18">
        <v>0.0</v>
      </c>
      <c r="O182" s="18">
        <v>0.23</v>
      </c>
      <c r="P182" s="18">
        <v>5.06</v>
      </c>
      <c r="Q182" s="18">
        <v>1.28</v>
      </c>
      <c r="R182" s="18">
        <v>0.56</v>
      </c>
      <c r="S182" s="18">
        <v>0.0</v>
      </c>
      <c r="T182" s="25"/>
      <c r="U182" s="25"/>
    </row>
    <row r="183" ht="12.75" customHeight="1">
      <c r="A183" s="17" t="s">
        <v>255</v>
      </c>
      <c r="B183" s="18">
        <v>0.0</v>
      </c>
      <c r="C183" s="18">
        <v>0.5</v>
      </c>
      <c r="D183" s="18">
        <v>84.0</v>
      </c>
      <c r="E183" s="18">
        <f t="shared" si="1"/>
        <v>48.78</v>
      </c>
      <c r="F183" s="20">
        <v>758.0</v>
      </c>
      <c r="G183" s="18">
        <v>0.0</v>
      </c>
      <c r="H183" s="18">
        <v>0.2</v>
      </c>
      <c r="I183" s="18">
        <v>19.0</v>
      </c>
      <c r="J183" s="50">
        <v>90.0</v>
      </c>
      <c r="K183" s="22">
        <v>0.0</v>
      </c>
      <c r="L183" s="18">
        <v>223.0</v>
      </c>
      <c r="M183" s="18">
        <v>7.82</v>
      </c>
      <c r="N183" s="18">
        <v>2.39</v>
      </c>
      <c r="O183" s="18">
        <v>8.31</v>
      </c>
      <c r="P183" s="18">
        <v>20.86</v>
      </c>
      <c r="Q183" s="18">
        <v>9.4</v>
      </c>
      <c r="R183" s="18">
        <v>0.0</v>
      </c>
      <c r="S183" s="18">
        <v>0.0</v>
      </c>
      <c r="T183" s="25"/>
      <c r="U183" s="25"/>
    </row>
    <row r="184" ht="12.75" customHeight="1">
      <c r="A184" s="17" t="s">
        <v>256</v>
      </c>
      <c r="B184" s="18">
        <v>53.0</v>
      </c>
      <c r="C184" s="50">
        <v>5.54</v>
      </c>
      <c r="D184" s="18">
        <v>28.0</v>
      </c>
      <c r="E184" s="18">
        <f t="shared" si="1"/>
        <v>4.86</v>
      </c>
      <c r="F184" s="20">
        <v>520.0</v>
      </c>
      <c r="G184" s="50">
        <v>6.5</v>
      </c>
      <c r="H184" s="50">
        <v>2.13</v>
      </c>
      <c r="I184" s="50">
        <v>30.0</v>
      </c>
      <c r="J184" s="18">
        <v>0.0</v>
      </c>
      <c r="K184" s="22">
        <v>0.0</v>
      </c>
      <c r="L184" s="50">
        <v>6.0</v>
      </c>
      <c r="M184" s="18">
        <v>0.0</v>
      </c>
      <c r="N184" s="18">
        <v>0.03</v>
      </c>
      <c r="O184" s="18">
        <v>0.07</v>
      </c>
      <c r="P184" s="18">
        <v>2.77</v>
      </c>
      <c r="Q184" s="18">
        <v>0.71</v>
      </c>
      <c r="R184" s="18">
        <v>0.64</v>
      </c>
      <c r="S184" s="18">
        <v>0.64</v>
      </c>
      <c r="T184" s="25"/>
      <c r="U184" s="25"/>
    </row>
    <row r="185" ht="15.0" customHeight="1">
      <c r="A185" s="17" t="s">
        <v>258</v>
      </c>
      <c r="B185" s="18">
        <v>15.2</v>
      </c>
      <c r="C185" s="18">
        <v>0.3</v>
      </c>
      <c r="D185" s="18">
        <v>0.3</v>
      </c>
      <c r="E185" s="18">
        <f t="shared" si="1"/>
        <v>0</v>
      </c>
      <c r="F185" s="20">
        <v>64.7</v>
      </c>
      <c r="G185" s="50">
        <v>2.4</v>
      </c>
      <c r="H185" s="18">
        <v>0.4</v>
      </c>
      <c r="I185" s="18">
        <v>6.0</v>
      </c>
      <c r="J185" s="50">
        <v>40.0</v>
      </c>
      <c r="K185" s="22">
        <v>1.5</v>
      </c>
      <c r="L185" s="50">
        <v>1.0</v>
      </c>
      <c r="M185" s="18">
        <v>0.0</v>
      </c>
      <c r="N185" s="18">
        <v>0.0</v>
      </c>
      <c r="O185" s="18">
        <v>0.0</v>
      </c>
      <c r="P185" s="18">
        <v>0.0</v>
      </c>
      <c r="Q185" s="18">
        <v>0.0</v>
      </c>
      <c r="R185" s="18">
        <v>0.0</v>
      </c>
      <c r="S185" s="18">
        <v>0.0</v>
      </c>
      <c r="T185" s="25"/>
      <c r="U185" s="25"/>
    </row>
    <row r="186" ht="15.0" customHeight="1">
      <c r="A186" s="26" t="s">
        <v>259</v>
      </c>
      <c r="B186" s="27">
        <v>15.2</v>
      </c>
      <c r="C186" s="27">
        <v>0.3</v>
      </c>
      <c r="D186" s="27">
        <v>0.3</v>
      </c>
      <c r="E186" s="18">
        <f t="shared" si="1"/>
        <v>0</v>
      </c>
      <c r="F186" s="29">
        <v>64.7</v>
      </c>
      <c r="G186" s="27">
        <v>0.7</v>
      </c>
      <c r="H186" s="27">
        <v>0.4</v>
      </c>
      <c r="I186" s="27">
        <v>6.0</v>
      </c>
      <c r="J186" s="27">
        <v>120.0</v>
      </c>
      <c r="K186" s="32">
        <v>1.5</v>
      </c>
      <c r="L186" s="27">
        <v>5.0</v>
      </c>
      <c r="M186" s="27">
        <v>0.0</v>
      </c>
      <c r="N186" s="27">
        <v>0.0</v>
      </c>
      <c r="O186" s="27">
        <v>0.0</v>
      </c>
      <c r="P186" s="27">
        <v>0.0</v>
      </c>
      <c r="Q186" s="27">
        <v>0.0</v>
      </c>
      <c r="R186" s="27">
        <v>0.0</v>
      </c>
      <c r="S186" s="27">
        <v>0.0</v>
      </c>
      <c r="T186" s="33"/>
      <c r="U186" s="33"/>
    </row>
    <row r="187" ht="15.0" customHeight="1">
      <c r="A187" s="17" t="s">
        <v>260</v>
      </c>
      <c r="B187" s="18">
        <v>15.2</v>
      </c>
      <c r="C187" s="18">
        <v>0.3</v>
      </c>
      <c r="D187" s="18">
        <v>0.3</v>
      </c>
      <c r="E187" s="18">
        <f t="shared" si="1"/>
        <v>0</v>
      </c>
      <c r="F187" s="20">
        <v>64.7</v>
      </c>
      <c r="G187" s="18">
        <v>0.7</v>
      </c>
      <c r="H187" s="18">
        <v>0.4</v>
      </c>
      <c r="I187" s="18">
        <v>6.0</v>
      </c>
      <c r="J187" s="18">
        <v>120.0</v>
      </c>
      <c r="K187" s="22">
        <v>0.6</v>
      </c>
      <c r="L187" s="18">
        <v>4.0</v>
      </c>
      <c r="M187" s="18">
        <v>0.0</v>
      </c>
      <c r="N187" s="18">
        <v>0.0</v>
      </c>
      <c r="O187" s="18">
        <v>0.0</v>
      </c>
      <c r="P187" s="18">
        <v>0.0</v>
      </c>
      <c r="Q187" s="18">
        <v>0.0</v>
      </c>
      <c r="R187" s="18">
        <v>0.0</v>
      </c>
      <c r="S187" s="18">
        <v>0.0</v>
      </c>
      <c r="T187" s="25"/>
      <c r="U187" s="25"/>
    </row>
    <row r="188" ht="15.0" customHeight="1">
      <c r="A188" s="17" t="s">
        <v>261</v>
      </c>
      <c r="B188" s="18">
        <v>0.4</v>
      </c>
      <c r="C188" s="18">
        <v>0.6</v>
      </c>
      <c r="D188" s="18">
        <v>81.0</v>
      </c>
      <c r="E188" s="18">
        <f t="shared" si="1"/>
        <v>25.47</v>
      </c>
      <c r="F188" s="20">
        <v>733.0</v>
      </c>
      <c r="G188" s="18">
        <v>0.0</v>
      </c>
      <c r="H188" s="18">
        <v>0.3</v>
      </c>
      <c r="I188" s="50">
        <v>29.0</v>
      </c>
      <c r="J188" s="18">
        <v>0.0</v>
      </c>
      <c r="K188" s="22">
        <v>0.0</v>
      </c>
      <c r="L188" s="50">
        <v>925.0</v>
      </c>
      <c r="M188" s="18">
        <v>0.0</v>
      </c>
      <c r="N188" s="18">
        <v>0.73</v>
      </c>
      <c r="O188" s="18">
        <v>0.78</v>
      </c>
      <c r="P188" s="18">
        <v>18.63</v>
      </c>
      <c r="Q188" s="18">
        <v>5.33</v>
      </c>
      <c r="R188" s="18">
        <v>0.0</v>
      </c>
      <c r="S188" s="18">
        <v>0.0</v>
      </c>
      <c r="T188" s="25"/>
      <c r="U188" s="25"/>
    </row>
    <row r="189" ht="12.75" customHeight="1">
      <c r="A189" s="17" t="s">
        <v>263</v>
      </c>
      <c r="B189" s="18">
        <v>0.47</v>
      </c>
      <c r="C189" s="18">
        <v>0.16</v>
      </c>
      <c r="D189" s="18">
        <v>0.04</v>
      </c>
      <c r="E189" s="18">
        <f t="shared" si="1"/>
        <v>0</v>
      </c>
      <c r="F189" s="20">
        <v>2.88</v>
      </c>
      <c r="G189" s="18">
        <v>0.0</v>
      </c>
      <c r="H189" s="18">
        <v>0.0</v>
      </c>
      <c r="I189" s="18">
        <v>0.0</v>
      </c>
      <c r="J189" s="18">
        <v>0.0</v>
      </c>
      <c r="K189" s="22">
        <v>0.0</v>
      </c>
      <c r="L189" s="18">
        <v>0.0</v>
      </c>
      <c r="M189" s="18">
        <v>0.0</v>
      </c>
      <c r="N189" s="18">
        <v>0.0</v>
      </c>
      <c r="O189" s="18">
        <v>0.0</v>
      </c>
      <c r="P189" s="18">
        <v>0.0</v>
      </c>
      <c r="Q189" s="18">
        <v>0.0</v>
      </c>
      <c r="R189" s="18">
        <v>0.0</v>
      </c>
      <c r="S189" s="18">
        <v>0.0</v>
      </c>
      <c r="T189" s="25"/>
      <c r="U189" s="25"/>
    </row>
    <row r="190" ht="12.75" customHeight="1">
      <c r="A190" s="17" t="s">
        <v>264</v>
      </c>
      <c r="B190" s="18">
        <v>0.47</v>
      </c>
      <c r="C190" s="18">
        <v>0.16</v>
      </c>
      <c r="D190" s="18">
        <v>0.04</v>
      </c>
      <c r="E190" s="18">
        <f t="shared" si="1"/>
        <v>0</v>
      </c>
      <c r="F190" s="20">
        <v>2.88</v>
      </c>
      <c r="G190" s="18">
        <v>0.0</v>
      </c>
      <c r="H190" s="18">
        <v>0.0</v>
      </c>
      <c r="I190" s="18">
        <v>0.0</v>
      </c>
      <c r="J190" s="18">
        <v>0.0</v>
      </c>
      <c r="K190" s="22">
        <v>0.0</v>
      </c>
      <c r="L190" s="18">
        <v>0.0</v>
      </c>
      <c r="M190" s="18">
        <v>0.0</v>
      </c>
      <c r="N190" s="18">
        <v>0.0</v>
      </c>
      <c r="O190" s="18">
        <v>0.0</v>
      </c>
      <c r="P190" s="18">
        <v>0.0</v>
      </c>
      <c r="Q190" s="18">
        <v>0.0</v>
      </c>
      <c r="R190" s="18">
        <v>0.0</v>
      </c>
      <c r="S190" s="18">
        <v>0.0</v>
      </c>
      <c r="T190" s="25"/>
      <c r="U190" s="25"/>
    </row>
    <row r="191" ht="12.75" customHeight="1">
      <c r="A191" s="17" t="s">
        <v>265</v>
      </c>
      <c r="B191" s="49">
        <v>6.0</v>
      </c>
      <c r="C191" s="18">
        <v>1.4</v>
      </c>
      <c r="D191" s="18">
        <v>78.4</v>
      </c>
      <c r="E191" s="18">
        <f t="shared" si="1"/>
        <v>8.81</v>
      </c>
      <c r="F191" s="20">
        <v>735.2</v>
      </c>
      <c r="G191" s="18">
        <v>0.0</v>
      </c>
      <c r="H191" s="18">
        <v>1.0</v>
      </c>
      <c r="I191" s="50">
        <v>27.0</v>
      </c>
      <c r="J191" s="50">
        <v>230.0</v>
      </c>
      <c r="K191" s="22">
        <v>0.0</v>
      </c>
      <c r="L191" s="18">
        <v>850.0</v>
      </c>
      <c r="M191" s="18">
        <v>0.0</v>
      </c>
      <c r="N191" s="18">
        <v>0.0</v>
      </c>
      <c r="O191" s="18">
        <v>0.0</v>
      </c>
      <c r="P191" s="18">
        <v>4.64</v>
      </c>
      <c r="Q191" s="18">
        <v>3.75</v>
      </c>
      <c r="R191" s="18">
        <v>0.42</v>
      </c>
      <c r="S191" s="18">
        <v>0.0</v>
      </c>
      <c r="T191" s="25"/>
      <c r="U191" s="25"/>
    </row>
    <row r="192" ht="12.75" customHeight="1">
      <c r="A192" s="17" t="s">
        <v>266</v>
      </c>
      <c r="B192" s="49">
        <v>5.0</v>
      </c>
      <c r="C192" s="18">
        <v>0.5</v>
      </c>
      <c r="D192" s="18">
        <v>0.1</v>
      </c>
      <c r="E192" s="18">
        <f t="shared" si="1"/>
        <v>0</v>
      </c>
      <c r="F192" s="20">
        <v>22.9</v>
      </c>
      <c r="G192" s="18">
        <v>0.5</v>
      </c>
      <c r="H192" s="50">
        <v>0.52</v>
      </c>
      <c r="I192" s="18">
        <v>15.0</v>
      </c>
      <c r="J192" s="18">
        <v>20.0</v>
      </c>
      <c r="K192" s="22">
        <v>8.0</v>
      </c>
      <c r="L192" s="18">
        <v>17.0</v>
      </c>
      <c r="M192" s="18">
        <v>0.0</v>
      </c>
      <c r="N192" s="18">
        <v>0.0</v>
      </c>
      <c r="O192" s="18">
        <v>0.0</v>
      </c>
      <c r="P192" s="18">
        <v>0.0</v>
      </c>
      <c r="Q192" s="18">
        <v>0.0</v>
      </c>
      <c r="R192" s="18">
        <v>0.0</v>
      </c>
      <c r="S192" s="18">
        <v>0.0</v>
      </c>
      <c r="T192" s="25"/>
      <c r="U192" s="25"/>
    </row>
    <row r="193" ht="12.75" customHeight="1">
      <c r="A193" s="17" t="s">
        <v>267</v>
      </c>
      <c r="B193" s="49">
        <v>74.73</v>
      </c>
      <c r="C193" s="50">
        <v>3.5</v>
      </c>
      <c r="D193" s="18">
        <v>0.3</v>
      </c>
      <c r="E193" s="18">
        <f t="shared" si="1"/>
        <v>0</v>
      </c>
      <c r="F193" s="20">
        <v>303.62</v>
      </c>
      <c r="G193" s="50">
        <v>1.67</v>
      </c>
      <c r="H193" s="18">
        <v>0.3</v>
      </c>
      <c r="I193" s="50">
        <v>30.0</v>
      </c>
      <c r="J193" s="18">
        <v>0.0</v>
      </c>
      <c r="K193" s="22">
        <v>17.0</v>
      </c>
      <c r="L193" s="50">
        <v>49.0</v>
      </c>
      <c r="M193" s="18">
        <v>0.0</v>
      </c>
      <c r="N193" s="18">
        <v>0.0</v>
      </c>
      <c r="O193" s="18">
        <v>0.0</v>
      </c>
      <c r="P193" s="18">
        <v>0.0</v>
      </c>
      <c r="Q193" s="18">
        <v>0.0</v>
      </c>
      <c r="R193" s="18">
        <v>0.0</v>
      </c>
      <c r="S193" s="18">
        <v>0.0</v>
      </c>
      <c r="T193" s="25"/>
      <c r="U193" s="25"/>
    </row>
    <row r="194" ht="12.75" customHeight="1">
      <c r="A194" s="17" t="s">
        <v>269</v>
      </c>
      <c r="B194" s="49">
        <v>82.2</v>
      </c>
      <c r="C194" s="18">
        <v>0.2</v>
      </c>
      <c r="D194" s="18">
        <v>0.0</v>
      </c>
      <c r="E194" s="18">
        <f t="shared" si="1"/>
        <v>0</v>
      </c>
      <c r="F194" s="20">
        <v>329.6</v>
      </c>
      <c r="G194" s="18">
        <v>0.1</v>
      </c>
      <c r="H194" s="50">
        <v>0.42</v>
      </c>
      <c r="I194" s="50">
        <v>6.0</v>
      </c>
      <c r="J194" s="50">
        <v>220.0</v>
      </c>
      <c r="K194" s="22">
        <v>2.0</v>
      </c>
      <c r="L194" s="18">
        <v>5.0</v>
      </c>
      <c r="M194" s="18">
        <v>0.0</v>
      </c>
      <c r="N194" s="18">
        <v>0.0</v>
      </c>
      <c r="O194" s="18">
        <v>0.0</v>
      </c>
      <c r="P194" s="18">
        <v>0.0</v>
      </c>
      <c r="Q194" s="18">
        <v>0.0</v>
      </c>
      <c r="R194" s="18">
        <v>0.0</v>
      </c>
      <c r="S194" s="18">
        <v>0.0</v>
      </c>
      <c r="T194" s="25"/>
      <c r="U194" s="25"/>
    </row>
    <row r="195" ht="12.75" customHeight="1">
      <c r="A195" s="26" t="s">
        <v>270</v>
      </c>
      <c r="B195" s="27">
        <v>0.0</v>
      </c>
      <c r="C195" s="27">
        <v>14.4</v>
      </c>
      <c r="D195" s="27">
        <v>29.0</v>
      </c>
      <c r="E195" s="18">
        <f t="shared" si="1"/>
        <v>9.93</v>
      </c>
      <c r="F195" s="29">
        <v>318.6</v>
      </c>
      <c r="G195" s="27">
        <v>0.0</v>
      </c>
      <c r="H195" s="27">
        <v>0.0</v>
      </c>
      <c r="I195" s="27">
        <v>0.0</v>
      </c>
      <c r="J195" s="27">
        <v>0.0</v>
      </c>
      <c r="K195" s="32">
        <v>2.0</v>
      </c>
      <c r="L195" s="27">
        <v>96.0</v>
      </c>
      <c r="M195" s="27">
        <v>0.0</v>
      </c>
      <c r="N195" s="27">
        <v>0.0</v>
      </c>
      <c r="O195" s="27">
        <v>0.7</v>
      </c>
      <c r="P195" s="27">
        <v>5.2</v>
      </c>
      <c r="Q195" s="27">
        <v>3.9</v>
      </c>
      <c r="R195" s="27">
        <v>0.13</v>
      </c>
      <c r="S195" s="27">
        <v>0.0</v>
      </c>
      <c r="T195" s="33"/>
      <c r="U195" s="33"/>
    </row>
    <row r="196" ht="12.75" customHeight="1">
      <c r="A196" s="26" t="s">
        <v>271</v>
      </c>
      <c r="B196" s="27">
        <v>0.0</v>
      </c>
      <c r="C196" s="27">
        <v>14.4</v>
      </c>
      <c r="D196" s="27">
        <v>29.0</v>
      </c>
      <c r="E196" s="18">
        <f t="shared" si="1"/>
        <v>9.93</v>
      </c>
      <c r="F196" s="29">
        <v>318.6</v>
      </c>
      <c r="G196" s="27">
        <v>0.0</v>
      </c>
      <c r="H196" s="27">
        <v>0.0</v>
      </c>
      <c r="I196" s="27">
        <v>0.0</v>
      </c>
      <c r="J196" s="27">
        <v>0.0</v>
      </c>
      <c r="K196" s="32">
        <v>2.0</v>
      </c>
      <c r="L196" s="27">
        <v>96.0</v>
      </c>
      <c r="M196" s="27">
        <v>0.0</v>
      </c>
      <c r="N196" s="27">
        <v>0.0</v>
      </c>
      <c r="O196" s="27">
        <v>0.7</v>
      </c>
      <c r="P196" s="27">
        <v>5.2</v>
      </c>
      <c r="Q196" s="27">
        <v>3.9</v>
      </c>
      <c r="R196" s="27">
        <v>0.13</v>
      </c>
      <c r="S196" s="27">
        <v>0.0</v>
      </c>
      <c r="T196" s="33"/>
      <c r="U196" s="33"/>
    </row>
    <row r="197" ht="12.75" customHeight="1">
      <c r="A197" s="26" t="s">
        <v>272</v>
      </c>
      <c r="B197" s="27">
        <v>0.0</v>
      </c>
      <c r="C197" s="27">
        <v>14.4</v>
      </c>
      <c r="D197" s="27">
        <v>19.0</v>
      </c>
      <c r="E197" s="18">
        <f t="shared" si="1"/>
        <v>9.93</v>
      </c>
      <c r="F197" s="29">
        <v>228.6</v>
      </c>
      <c r="G197" s="27">
        <v>0.0</v>
      </c>
      <c r="H197" s="27">
        <v>0.0</v>
      </c>
      <c r="I197" s="27">
        <v>0.0</v>
      </c>
      <c r="J197" s="27">
        <v>0.0</v>
      </c>
      <c r="K197" s="32">
        <v>2.0</v>
      </c>
      <c r="L197" s="27">
        <v>96.0</v>
      </c>
      <c r="M197" s="27">
        <v>0.0</v>
      </c>
      <c r="N197" s="27">
        <v>0.0</v>
      </c>
      <c r="O197" s="27">
        <v>0.7</v>
      </c>
      <c r="P197" s="27">
        <v>5.2</v>
      </c>
      <c r="Q197" s="27">
        <v>3.9</v>
      </c>
      <c r="R197" s="27">
        <v>0.13</v>
      </c>
      <c r="S197" s="27">
        <v>0.0</v>
      </c>
      <c r="T197" s="33"/>
      <c r="U197" s="33"/>
    </row>
    <row r="198" ht="12.75" customHeight="1">
      <c r="A198" s="26" t="s">
        <v>273</v>
      </c>
      <c r="B198" s="27">
        <v>0.0</v>
      </c>
      <c r="C198" s="27">
        <v>14.4</v>
      </c>
      <c r="D198" s="27">
        <v>19.0</v>
      </c>
      <c r="E198" s="18">
        <f t="shared" si="1"/>
        <v>9.93</v>
      </c>
      <c r="F198" s="29">
        <v>228.6</v>
      </c>
      <c r="G198" s="27">
        <v>0.0</v>
      </c>
      <c r="H198" s="27">
        <v>0.0</v>
      </c>
      <c r="I198" s="27">
        <v>0.0</v>
      </c>
      <c r="J198" s="27">
        <v>0.0</v>
      </c>
      <c r="K198" s="32">
        <v>2.0</v>
      </c>
      <c r="L198" s="27">
        <v>96.0</v>
      </c>
      <c r="M198" s="27">
        <v>0.0</v>
      </c>
      <c r="N198" s="27">
        <v>0.0</v>
      </c>
      <c r="O198" s="27">
        <v>0.7</v>
      </c>
      <c r="P198" s="27">
        <v>5.2</v>
      </c>
      <c r="Q198" s="27">
        <v>3.9</v>
      </c>
      <c r="R198" s="27">
        <v>0.13</v>
      </c>
      <c r="S198" s="27">
        <v>0.0</v>
      </c>
      <c r="T198" s="33"/>
      <c r="U198" s="33"/>
    </row>
    <row r="199" ht="12.75" customHeight="1">
      <c r="A199" s="17" t="s">
        <v>275</v>
      </c>
      <c r="B199" s="18">
        <v>0.0</v>
      </c>
      <c r="C199" s="18">
        <v>14.4</v>
      </c>
      <c r="D199" s="18">
        <v>19.0</v>
      </c>
      <c r="E199" s="18">
        <f t="shared" si="1"/>
        <v>9.93</v>
      </c>
      <c r="F199" s="20">
        <v>228.6</v>
      </c>
      <c r="G199" s="18">
        <v>0.0</v>
      </c>
      <c r="H199" s="18">
        <v>0.0</v>
      </c>
      <c r="I199" s="18">
        <v>0.0</v>
      </c>
      <c r="J199" s="18">
        <v>0.0</v>
      </c>
      <c r="K199" s="22">
        <v>2.0</v>
      </c>
      <c r="L199" s="18">
        <v>96.0</v>
      </c>
      <c r="M199" s="18">
        <v>0.0</v>
      </c>
      <c r="N199" s="18">
        <v>0.0</v>
      </c>
      <c r="O199" s="18">
        <v>0.7</v>
      </c>
      <c r="P199" s="18">
        <v>5.2</v>
      </c>
      <c r="Q199" s="18">
        <v>3.9</v>
      </c>
      <c r="R199" s="18">
        <v>0.13</v>
      </c>
      <c r="S199" s="18">
        <v>0.0</v>
      </c>
      <c r="T199" s="25"/>
      <c r="U199" s="25"/>
    </row>
    <row r="200" ht="12.75" customHeight="1">
      <c r="A200" s="26" t="s">
        <v>276</v>
      </c>
      <c r="B200" s="27">
        <v>0.0</v>
      </c>
      <c r="C200" s="27">
        <v>14.4</v>
      </c>
      <c r="D200" s="27">
        <v>19.0</v>
      </c>
      <c r="E200" s="18">
        <f t="shared" si="1"/>
        <v>9.93</v>
      </c>
      <c r="F200" s="29">
        <v>228.6</v>
      </c>
      <c r="G200" s="27">
        <v>0.0</v>
      </c>
      <c r="H200" s="27">
        <v>0.0</v>
      </c>
      <c r="I200" s="27">
        <v>0.0</v>
      </c>
      <c r="J200" s="27">
        <v>0.0</v>
      </c>
      <c r="K200" s="32">
        <v>2.0</v>
      </c>
      <c r="L200" s="27">
        <v>96.0</v>
      </c>
      <c r="M200" s="27">
        <v>0.0</v>
      </c>
      <c r="N200" s="27">
        <v>0.0</v>
      </c>
      <c r="O200" s="27">
        <v>0.7</v>
      </c>
      <c r="P200" s="27">
        <v>5.2</v>
      </c>
      <c r="Q200" s="27">
        <v>3.9</v>
      </c>
      <c r="R200" s="27">
        <v>0.13</v>
      </c>
      <c r="S200" s="27">
        <v>0.0</v>
      </c>
      <c r="T200" s="33"/>
      <c r="U200" s="33"/>
    </row>
    <row r="201" ht="12.75" customHeight="1">
      <c r="A201" s="26" t="s">
        <v>277</v>
      </c>
      <c r="B201" s="27">
        <v>0.0</v>
      </c>
      <c r="C201" s="27">
        <v>14.4</v>
      </c>
      <c r="D201" s="27">
        <v>19.0</v>
      </c>
      <c r="E201" s="18">
        <f t="shared" si="1"/>
        <v>9.93</v>
      </c>
      <c r="F201" s="29">
        <v>228.6</v>
      </c>
      <c r="G201" s="27">
        <v>0.0</v>
      </c>
      <c r="H201" s="27">
        <v>0.0</v>
      </c>
      <c r="I201" s="27">
        <v>0.0</v>
      </c>
      <c r="J201" s="27">
        <v>0.0</v>
      </c>
      <c r="K201" s="32">
        <v>2.0</v>
      </c>
      <c r="L201" s="27">
        <v>96.0</v>
      </c>
      <c r="M201" s="27">
        <v>0.0</v>
      </c>
      <c r="N201" s="27">
        <v>0.0</v>
      </c>
      <c r="O201" s="27">
        <v>0.7</v>
      </c>
      <c r="P201" s="27">
        <v>5.2</v>
      </c>
      <c r="Q201" s="27">
        <v>3.9</v>
      </c>
      <c r="R201" s="27">
        <v>0.13</v>
      </c>
      <c r="S201" s="27">
        <v>0.0</v>
      </c>
      <c r="T201" s="33"/>
      <c r="U201" s="33"/>
    </row>
    <row r="202" ht="12.75" customHeight="1">
      <c r="A202" s="26" t="s">
        <v>278</v>
      </c>
      <c r="B202" s="27">
        <v>0.0</v>
      </c>
      <c r="C202" s="27">
        <v>14.4</v>
      </c>
      <c r="D202" s="27">
        <v>19.0</v>
      </c>
      <c r="E202" s="18">
        <f t="shared" si="1"/>
        <v>9.93</v>
      </c>
      <c r="F202" s="29">
        <v>228.6</v>
      </c>
      <c r="G202" s="27">
        <v>0.0</v>
      </c>
      <c r="H202" s="27">
        <v>0.0</v>
      </c>
      <c r="I202" s="27">
        <v>0.0</v>
      </c>
      <c r="J202" s="27">
        <v>0.0</v>
      </c>
      <c r="K202" s="32">
        <v>2.0</v>
      </c>
      <c r="L202" s="27">
        <v>96.0</v>
      </c>
      <c r="M202" s="27">
        <v>0.0</v>
      </c>
      <c r="N202" s="27">
        <v>0.0</v>
      </c>
      <c r="O202" s="27">
        <v>0.7</v>
      </c>
      <c r="P202" s="27">
        <v>5.2</v>
      </c>
      <c r="Q202" s="27">
        <v>3.9</v>
      </c>
      <c r="R202" s="27">
        <v>0.13</v>
      </c>
      <c r="S202" s="27">
        <v>0.0</v>
      </c>
      <c r="T202" s="33"/>
      <c r="U202" s="33"/>
    </row>
    <row r="203" ht="12.75" customHeight="1">
      <c r="A203" s="17" t="s">
        <v>280</v>
      </c>
      <c r="B203" s="18">
        <v>0.9</v>
      </c>
      <c r="C203" s="50">
        <v>14.6</v>
      </c>
      <c r="D203" s="18">
        <v>8.6</v>
      </c>
      <c r="E203" s="18">
        <f t="shared" si="1"/>
        <v>3.25</v>
      </c>
      <c r="F203" s="20">
        <v>153.8</v>
      </c>
      <c r="G203" s="18">
        <v>0.0</v>
      </c>
      <c r="H203" s="50">
        <v>6.4</v>
      </c>
      <c r="I203" s="50">
        <v>6.0</v>
      </c>
      <c r="J203" s="18">
        <v>1390.0</v>
      </c>
      <c r="K203" s="22">
        <v>5.0</v>
      </c>
      <c r="L203" s="18">
        <v>680.0</v>
      </c>
      <c r="M203" s="18">
        <v>0.02</v>
      </c>
      <c r="N203" s="18">
        <v>0.0</v>
      </c>
      <c r="O203" s="18">
        <v>0.1</v>
      </c>
      <c r="P203" s="18">
        <v>2.0</v>
      </c>
      <c r="Q203" s="18">
        <v>1.12</v>
      </c>
      <c r="R203" s="18">
        <v>0.01</v>
      </c>
      <c r="S203" s="18">
        <v>0.0</v>
      </c>
      <c r="T203" s="25"/>
      <c r="U203" s="25"/>
    </row>
    <row r="204" ht="12.75" customHeight="1">
      <c r="A204" s="17" t="s">
        <v>281</v>
      </c>
      <c r="B204" s="49">
        <v>3.1</v>
      </c>
      <c r="C204" s="18">
        <v>12.0</v>
      </c>
      <c r="D204" s="18">
        <v>31.2</v>
      </c>
      <c r="E204" s="18">
        <f t="shared" si="1"/>
        <v>15.87</v>
      </c>
      <c r="F204" s="20">
        <v>341.2</v>
      </c>
      <c r="G204" s="18">
        <v>0.0</v>
      </c>
      <c r="H204" s="50">
        <v>1.0</v>
      </c>
      <c r="I204" s="50">
        <v>9.0</v>
      </c>
      <c r="J204" s="50">
        <v>1830.0</v>
      </c>
      <c r="K204" s="22">
        <v>5.0</v>
      </c>
      <c r="L204" s="50">
        <v>1128.0</v>
      </c>
      <c r="M204" s="18">
        <v>0.07</v>
      </c>
      <c r="N204" s="18">
        <v>0.02</v>
      </c>
      <c r="O204" s="18">
        <v>0.39</v>
      </c>
      <c r="P204" s="18">
        <v>7.27</v>
      </c>
      <c r="Q204" s="18">
        <v>4.08</v>
      </c>
      <c r="R204" s="18">
        <v>4.04</v>
      </c>
      <c r="S204" s="18">
        <v>0.0</v>
      </c>
      <c r="T204" s="25"/>
      <c r="U204" s="25"/>
    </row>
    <row r="205" ht="12.75" customHeight="1">
      <c r="A205" s="17" t="s">
        <v>282</v>
      </c>
      <c r="B205" s="49">
        <v>9.14</v>
      </c>
      <c r="C205" s="18">
        <v>0.8</v>
      </c>
      <c r="D205" s="18">
        <v>0.2</v>
      </c>
      <c r="E205" s="18">
        <f t="shared" si="1"/>
        <v>0</v>
      </c>
      <c r="F205" s="20">
        <v>41.56</v>
      </c>
      <c r="G205" s="50">
        <v>2.4</v>
      </c>
      <c r="H205" s="18">
        <v>0.7</v>
      </c>
      <c r="I205" s="50">
        <v>43.0</v>
      </c>
      <c r="J205" s="18">
        <v>100.0</v>
      </c>
      <c r="K205" s="22">
        <v>17.0</v>
      </c>
      <c r="L205" s="50">
        <v>0.0</v>
      </c>
      <c r="M205" s="18">
        <v>0.0</v>
      </c>
      <c r="N205" s="18">
        <v>0.0</v>
      </c>
      <c r="O205" s="18">
        <v>0.0</v>
      </c>
      <c r="P205" s="18">
        <v>0.0</v>
      </c>
      <c r="Q205" s="18">
        <v>0.0</v>
      </c>
      <c r="R205" s="18">
        <v>0.0</v>
      </c>
      <c r="S205" s="18">
        <v>0.0</v>
      </c>
      <c r="T205" s="25"/>
      <c r="U205" s="25"/>
    </row>
    <row r="206" ht="15.0" customHeight="1">
      <c r="A206" s="17" t="s">
        <v>283</v>
      </c>
      <c r="B206" s="49">
        <v>7.1</v>
      </c>
      <c r="C206" s="50">
        <v>15.73</v>
      </c>
      <c r="D206" s="18">
        <v>67.2</v>
      </c>
      <c r="E206" s="18">
        <f t="shared" si="1"/>
        <v>5.21</v>
      </c>
      <c r="F206" s="20">
        <v>688.0</v>
      </c>
      <c r="G206" s="50">
        <v>6.7</v>
      </c>
      <c r="H206" s="18">
        <v>3.3</v>
      </c>
      <c r="I206" s="50">
        <v>98.0</v>
      </c>
      <c r="J206" s="50">
        <v>3090.0</v>
      </c>
      <c r="K206" s="22">
        <v>98.0</v>
      </c>
      <c r="L206" s="18">
        <v>3.0</v>
      </c>
      <c r="M206" s="18">
        <v>0.0</v>
      </c>
      <c r="N206" s="18">
        <v>0.0</v>
      </c>
      <c r="O206" s="18">
        <v>0.52</v>
      </c>
      <c r="P206" s="18">
        <v>3.39</v>
      </c>
      <c r="Q206" s="18">
        <v>0.98</v>
      </c>
      <c r="R206" s="18">
        <v>0.32</v>
      </c>
      <c r="S206" s="18">
        <v>0.0</v>
      </c>
      <c r="T206" s="25"/>
      <c r="U206" s="25"/>
    </row>
    <row r="207" ht="12.75" customHeight="1">
      <c r="A207" s="17" t="s">
        <v>285</v>
      </c>
      <c r="B207" s="49">
        <v>58.48</v>
      </c>
      <c r="C207" s="50">
        <v>10.06</v>
      </c>
      <c r="D207" s="18">
        <v>4.8</v>
      </c>
      <c r="E207" s="18">
        <f t="shared" si="1"/>
        <v>2.11</v>
      </c>
      <c r="F207" s="20">
        <v>311.52</v>
      </c>
      <c r="G207" s="50">
        <v>0.09</v>
      </c>
      <c r="H207" s="50">
        <v>5.39</v>
      </c>
      <c r="I207" s="50">
        <v>34.0</v>
      </c>
      <c r="J207" s="50">
        <v>200.0</v>
      </c>
      <c r="K207" s="22">
        <v>299.2</v>
      </c>
      <c r="L207" s="50">
        <v>631.0</v>
      </c>
      <c r="M207" s="18">
        <v>0.0</v>
      </c>
      <c r="N207" s="18">
        <v>0.0</v>
      </c>
      <c r="O207" s="18">
        <v>0.15</v>
      </c>
      <c r="P207" s="18">
        <v>1.1</v>
      </c>
      <c r="Q207" s="18">
        <v>0.83</v>
      </c>
      <c r="R207" s="18">
        <v>0.03</v>
      </c>
      <c r="S207" s="18">
        <v>0.0</v>
      </c>
      <c r="T207" s="25"/>
      <c r="U207" s="25"/>
    </row>
    <row r="208" ht="12.75" customHeight="1">
      <c r="A208" s="17" t="s">
        <v>286</v>
      </c>
      <c r="B208" s="49">
        <v>54.1</v>
      </c>
      <c r="C208" s="50">
        <v>8.4</v>
      </c>
      <c r="D208" s="18">
        <v>1.8</v>
      </c>
      <c r="E208" s="18">
        <f t="shared" si="1"/>
        <v>0</v>
      </c>
      <c r="F208" s="20">
        <v>275.8</v>
      </c>
      <c r="G208" s="50">
        <v>1.4</v>
      </c>
      <c r="H208" s="50">
        <v>3.33</v>
      </c>
      <c r="I208" s="50">
        <v>19.0</v>
      </c>
      <c r="J208" s="50">
        <v>1800.0</v>
      </c>
      <c r="K208" s="22">
        <v>318.6</v>
      </c>
      <c r="L208" s="50">
        <v>136.0</v>
      </c>
      <c r="M208" s="18">
        <v>0.0</v>
      </c>
      <c r="N208" s="18">
        <v>0.0</v>
      </c>
      <c r="O208" s="18">
        <v>0.0</v>
      </c>
      <c r="P208" s="18">
        <v>0.0</v>
      </c>
      <c r="Q208" s="18">
        <v>0.0</v>
      </c>
      <c r="R208" s="18">
        <v>0.0</v>
      </c>
      <c r="S208" s="18">
        <v>0.0</v>
      </c>
      <c r="T208" s="25"/>
      <c r="U208" s="25"/>
    </row>
    <row r="209" ht="12.75" customHeight="1">
      <c r="A209" s="17" t="s">
        <v>288</v>
      </c>
      <c r="B209" s="49">
        <v>47.84</v>
      </c>
      <c r="C209" s="18">
        <v>9.4</v>
      </c>
      <c r="D209" s="18">
        <v>1.5</v>
      </c>
      <c r="E209" s="18">
        <f t="shared" si="1"/>
        <v>0</v>
      </c>
      <c r="F209" s="20">
        <v>242.46</v>
      </c>
      <c r="G209" s="18">
        <v>1.0</v>
      </c>
      <c r="H209" s="50">
        <v>2.3</v>
      </c>
      <c r="I209" s="50">
        <v>24.0</v>
      </c>
      <c r="J209" s="50">
        <v>1380.0</v>
      </c>
      <c r="K209" s="22">
        <v>27.0</v>
      </c>
      <c r="L209" s="50">
        <v>45.0</v>
      </c>
      <c r="M209" s="18">
        <v>0.0</v>
      </c>
      <c r="N209" s="18">
        <v>0.0</v>
      </c>
      <c r="O209" s="18">
        <v>0.0</v>
      </c>
      <c r="P209" s="18">
        <v>0.0</v>
      </c>
      <c r="Q209" s="18">
        <v>0.0</v>
      </c>
      <c r="R209" s="18">
        <v>0.0</v>
      </c>
      <c r="S209" s="18">
        <v>0.0</v>
      </c>
      <c r="T209" s="25"/>
      <c r="U209" s="25"/>
    </row>
    <row r="210" ht="12.75" customHeight="1">
      <c r="A210" s="69" t="s">
        <v>289</v>
      </c>
      <c r="B210" s="70">
        <v>0.0</v>
      </c>
      <c r="C210" s="70">
        <v>0.0</v>
      </c>
      <c r="D210" s="70">
        <v>100.0</v>
      </c>
      <c r="E210" s="18">
        <f t="shared" si="1"/>
        <v>12.6</v>
      </c>
      <c r="F210" s="71">
        <v>900.0</v>
      </c>
      <c r="G210" s="70">
        <v>0.0</v>
      </c>
      <c r="H210" s="70">
        <v>0.0</v>
      </c>
      <c r="I210" s="70">
        <v>0.0</v>
      </c>
      <c r="J210" s="70">
        <v>0.0</v>
      </c>
      <c r="K210" s="72">
        <v>0.0</v>
      </c>
      <c r="L210" s="70">
        <v>0.0</v>
      </c>
      <c r="M210" s="70">
        <v>1.38</v>
      </c>
      <c r="N210" s="70">
        <v>0.57</v>
      </c>
      <c r="O210" s="70">
        <v>0.07</v>
      </c>
      <c r="P210" s="70">
        <v>6.6</v>
      </c>
      <c r="Q210" s="70">
        <v>3.2</v>
      </c>
      <c r="R210" s="70">
        <v>0.2</v>
      </c>
      <c r="S210" s="70">
        <v>0.58</v>
      </c>
      <c r="T210" s="25"/>
      <c r="U210" s="25"/>
    </row>
    <row r="211" ht="12.75" customHeight="1">
      <c r="A211" s="73" t="s">
        <v>291</v>
      </c>
      <c r="B211" s="49">
        <v>51.6</v>
      </c>
      <c r="C211" s="49">
        <v>7.7</v>
      </c>
      <c r="D211" s="49">
        <v>2.6</v>
      </c>
      <c r="E211" s="18">
        <f t="shared" si="1"/>
        <v>0</v>
      </c>
      <c r="F211" s="20">
        <v>260.6</v>
      </c>
      <c r="G211" s="49">
        <v>2.0</v>
      </c>
      <c r="H211" s="50">
        <v>3.18</v>
      </c>
      <c r="I211" s="50">
        <v>32.0</v>
      </c>
      <c r="J211" s="50">
        <v>590.0</v>
      </c>
      <c r="K211" s="74">
        <v>27.0</v>
      </c>
      <c r="L211" s="50">
        <v>336.0</v>
      </c>
      <c r="M211" s="18">
        <v>0.0</v>
      </c>
      <c r="N211" s="18">
        <v>0.0</v>
      </c>
      <c r="O211" s="18">
        <v>0.0</v>
      </c>
      <c r="P211" s="18">
        <v>0.0</v>
      </c>
      <c r="Q211" s="18">
        <v>0.0</v>
      </c>
      <c r="R211" s="18">
        <v>0.0</v>
      </c>
      <c r="S211" s="18">
        <v>0.0</v>
      </c>
      <c r="T211" s="25"/>
      <c r="U211" s="25"/>
    </row>
    <row r="212" ht="12.75" customHeight="1">
      <c r="A212" s="17" t="s">
        <v>292</v>
      </c>
      <c r="B212" s="18">
        <v>0.0</v>
      </c>
      <c r="C212" s="18">
        <v>17.0</v>
      </c>
      <c r="D212" s="18">
        <v>40.0</v>
      </c>
      <c r="E212" s="18">
        <f t="shared" si="1"/>
        <v>13.76</v>
      </c>
      <c r="F212" s="20">
        <v>428.0</v>
      </c>
      <c r="G212" s="18">
        <v>0.0</v>
      </c>
      <c r="H212" s="18">
        <v>1.2</v>
      </c>
      <c r="I212" s="18">
        <v>13.0</v>
      </c>
      <c r="J212" s="18">
        <v>0.0</v>
      </c>
      <c r="K212" s="22">
        <v>1.7</v>
      </c>
      <c r="L212" s="18">
        <v>1780.0</v>
      </c>
      <c r="M212" s="18">
        <v>0.11</v>
      </c>
      <c r="N212" s="18">
        <v>0.0</v>
      </c>
      <c r="O212" s="18">
        <v>0.25</v>
      </c>
      <c r="P212" s="18">
        <v>8.92</v>
      </c>
      <c r="Q212" s="18">
        <v>4.48</v>
      </c>
      <c r="R212" s="18">
        <v>0.0</v>
      </c>
      <c r="S212" s="18">
        <v>0.0</v>
      </c>
      <c r="T212" s="25"/>
      <c r="U212" s="25"/>
    </row>
    <row r="213" ht="12.75" customHeight="1">
      <c r="A213" s="26" t="s">
        <v>294</v>
      </c>
      <c r="B213" s="27">
        <v>0.0</v>
      </c>
      <c r="C213" s="27">
        <v>17.0</v>
      </c>
      <c r="D213" s="27">
        <v>40.0</v>
      </c>
      <c r="E213" s="18">
        <f t="shared" si="1"/>
        <v>13.76</v>
      </c>
      <c r="F213" s="29">
        <v>428.0</v>
      </c>
      <c r="G213" s="27">
        <v>0.0</v>
      </c>
      <c r="H213" s="27">
        <v>1.2</v>
      </c>
      <c r="I213" s="27">
        <v>13.0</v>
      </c>
      <c r="J213" s="27">
        <v>0.0</v>
      </c>
      <c r="K213" s="32">
        <v>2.0</v>
      </c>
      <c r="L213" s="27">
        <v>1780.0</v>
      </c>
      <c r="M213" s="27">
        <v>0.11</v>
      </c>
      <c r="N213" s="27">
        <v>0.0</v>
      </c>
      <c r="O213" s="27">
        <v>0.25</v>
      </c>
      <c r="P213" s="27">
        <v>8.92</v>
      </c>
      <c r="Q213" s="27">
        <v>4.48</v>
      </c>
      <c r="R213" s="27">
        <v>0.0</v>
      </c>
      <c r="S213" s="27">
        <v>0.0</v>
      </c>
      <c r="T213" s="33"/>
      <c r="U213" s="33"/>
    </row>
    <row r="214" ht="12.75" customHeight="1">
      <c r="A214" s="26" t="s">
        <v>295</v>
      </c>
      <c r="B214" s="27">
        <v>0.0</v>
      </c>
      <c r="C214" s="27">
        <v>17.0</v>
      </c>
      <c r="D214" s="27">
        <v>40.0</v>
      </c>
      <c r="E214" s="18">
        <f t="shared" si="1"/>
        <v>13.76</v>
      </c>
      <c r="F214" s="29">
        <v>428.0</v>
      </c>
      <c r="G214" s="27">
        <v>0.0</v>
      </c>
      <c r="H214" s="27">
        <v>1.2</v>
      </c>
      <c r="I214" s="27">
        <v>13.0</v>
      </c>
      <c r="J214" s="27">
        <v>0.0</v>
      </c>
      <c r="K214" s="32">
        <v>2.0</v>
      </c>
      <c r="L214" s="27">
        <v>1780.0</v>
      </c>
      <c r="M214" s="27">
        <v>0.11</v>
      </c>
      <c r="N214" s="27">
        <v>0.0</v>
      </c>
      <c r="O214" s="27">
        <v>0.25</v>
      </c>
      <c r="P214" s="27">
        <v>8.92</v>
      </c>
      <c r="Q214" s="27">
        <v>4.48</v>
      </c>
      <c r="R214" s="27">
        <v>0.0</v>
      </c>
      <c r="S214" s="27">
        <v>0.0</v>
      </c>
      <c r="T214" s="33"/>
      <c r="U214" s="33"/>
    </row>
    <row r="215" ht="12.75" customHeight="1">
      <c r="A215" s="26" t="s">
        <v>296</v>
      </c>
      <c r="B215" s="27">
        <v>0.0</v>
      </c>
      <c r="C215" s="27">
        <v>17.0</v>
      </c>
      <c r="D215" s="27">
        <v>40.0</v>
      </c>
      <c r="E215" s="18">
        <f t="shared" si="1"/>
        <v>13.76</v>
      </c>
      <c r="F215" s="29">
        <v>428.0</v>
      </c>
      <c r="G215" s="27">
        <v>0.0</v>
      </c>
      <c r="H215" s="27">
        <v>1.2</v>
      </c>
      <c r="I215" s="27">
        <v>13.0</v>
      </c>
      <c r="J215" s="27">
        <v>0.0</v>
      </c>
      <c r="K215" s="32">
        <v>2.0</v>
      </c>
      <c r="L215" s="27">
        <v>1780.0</v>
      </c>
      <c r="M215" s="27">
        <v>0.11</v>
      </c>
      <c r="N215" s="27">
        <v>0.0</v>
      </c>
      <c r="O215" s="27">
        <v>0.25</v>
      </c>
      <c r="P215" s="27">
        <v>8.92</v>
      </c>
      <c r="Q215" s="27">
        <v>4.48</v>
      </c>
      <c r="R215" s="27">
        <v>0.0</v>
      </c>
      <c r="S215" s="27">
        <v>0.0</v>
      </c>
      <c r="T215" s="33"/>
      <c r="U215" s="33"/>
    </row>
    <row r="216" ht="12.75" customHeight="1">
      <c r="A216" s="26" t="s">
        <v>297</v>
      </c>
      <c r="B216" s="27">
        <v>0.0</v>
      </c>
      <c r="C216" s="27">
        <v>17.0</v>
      </c>
      <c r="D216" s="27">
        <v>40.0</v>
      </c>
      <c r="E216" s="18">
        <f t="shared" si="1"/>
        <v>13.76</v>
      </c>
      <c r="F216" s="29">
        <v>428.0</v>
      </c>
      <c r="G216" s="27">
        <v>0.0</v>
      </c>
      <c r="H216" s="27">
        <v>1.2</v>
      </c>
      <c r="I216" s="27">
        <v>13.0</v>
      </c>
      <c r="J216" s="27">
        <v>0.0</v>
      </c>
      <c r="K216" s="32">
        <v>2.0</v>
      </c>
      <c r="L216" s="27">
        <v>1780.0</v>
      </c>
      <c r="M216" s="27">
        <v>0.11</v>
      </c>
      <c r="N216" s="27">
        <v>0.0</v>
      </c>
      <c r="O216" s="27">
        <v>0.25</v>
      </c>
      <c r="P216" s="27">
        <v>8.92</v>
      </c>
      <c r="Q216" s="27">
        <v>4.48</v>
      </c>
      <c r="R216" s="27">
        <v>0.0</v>
      </c>
      <c r="S216" s="27">
        <v>0.0</v>
      </c>
      <c r="T216" s="33"/>
      <c r="U216" s="33"/>
    </row>
    <row r="217" ht="12.75" customHeight="1">
      <c r="A217" s="26" t="s">
        <v>299</v>
      </c>
      <c r="B217" s="27">
        <v>0.0</v>
      </c>
      <c r="C217" s="27">
        <v>17.0</v>
      </c>
      <c r="D217" s="27">
        <v>40.0</v>
      </c>
      <c r="E217" s="18">
        <f t="shared" si="1"/>
        <v>13.76</v>
      </c>
      <c r="F217" s="29">
        <v>428.0</v>
      </c>
      <c r="G217" s="27">
        <v>0.0</v>
      </c>
      <c r="H217" s="27">
        <v>1.2</v>
      </c>
      <c r="I217" s="27">
        <v>13.0</v>
      </c>
      <c r="J217" s="27">
        <v>0.0</v>
      </c>
      <c r="K217" s="32">
        <v>2.0</v>
      </c>
      <c r="L217" s="27">
        <v>1780.0</v>
      </c>
      <c r="M217" s="27">
        <v>0.11</v>
      </c>
      <c r="N217" s="27">
        <v>0.0</v>
      </c>
      <c r="O217" s="27">
        <v>0.25</v>
      </c>
      <c r="P217" s="27">
        <v>8.92</v>
      </c>
      <c r="Q217" s="27">
        <v>4.48</v>
      </c>
      <c r="R217" s="27">
        <v>0.0</v>
      </c>
      <c r="S217" s="27">
        <v>0.0</v>
      </c>
      <c r="T217" s="33"/>
      <c r="U217" s="33"/>
    </row>
    <row r="218" ht="12.75" customHeight="1">
      <c r="A218" s="26" t="s">
        <v>300</v>
      </c>
      <c r="B218" s="27">
        <v>0.0</v>
      </c>
      <c r="C218" s="27">
        <v>17.0</v>
      </c>
      <c r="D218" s="27">
        <v>40.0</v>
      </c>
      <c r="E218" s="18">
        <f t="shared" si="1"/>
        <v>13.76</v>
      </c>
      <c r="F218" s="29">
        <v>428.0</v>
      </c>
      <c r="G218" s="27">
        <v>0.0</v>
      </c>
      <c r="H218" s="27">
        <v>1.2</v>
      </c>
      <c r="I218" s="27">
        <v>13.0</v>
      </c>
      <c r="J218" s="27">
        <v>0.0</v>
      </c>
      <c r="K218" s="32">
        <v>2.0</v>
      </c>
      <c r="L218" s="27">
        <v>1780.0</v>
      </c>
      <c r="M218" s="27">
        <v>0.11</v>
      </c>
      <c r="N218" s="27">
        <v>0.0</v>
      </c>
      <c r="O218" s="27">
        <v>0.25</v>
      </c>
      <c r="P218" s="27">
        <v>8.92</v>
      </c>
      <c r="Q218" s="27">
        <v>4.48</v>
      </c>
      <c r="R218" s="27">
        <v>0.0</v>
      </c>
      <c r="S218" s="27">
        <v>0.0</v>
      </c>
      <c r="T218" s="33"/>
      <c r="U218" s="33"/>
    </row>
    <row r="219" ht="12.75" customHeight="1">
      <c r="A219" s="17" t="s">
        <v>301</v>
      </c>
      <c r="B219" s="18">
        <v>17.9</v>
      </c>
      <c r="C219" s="18">
        <v>1.8</v>
      </c>
      <c r="D219" s="63">
        <f>0.1+10</f>
        <v>10.1</v>
      </c>
      <c r="E219" s="18">
        <f t="shared" si="1"/>
        <v>12.6</v>
      </c>
      <c r="F219" s="20">
        <v>169.7</v>
      </c>
      <c r="G219" s="18">
        <v>0.4</v>
      </c>
      <c r="H219" s="18">
        <v>1.0</v>
      </c>
      <c r="I219" s="18">
        <v>10.0</v>
      </c>
      <c r="J219" s="18">
        <v>270.0</v>
      </c>
      <c r="K219" s="22">
        <v>7.04</v>
      </c>
      <c r="L219" s="18">
        <v>35.0</v>
      </c>
      <c r="M219" s="18">
        <v>1.38</v>
      </c>
      <c r="N219" s="18">
        <v>0.57</v>
      </c>
      <c r="O219" s="18">
        <v>0.07</v>
      </c>
      <c r="P219" s="18">
        <v>6.6</v>
      </c>
      <c r="Q219" s="18">
        <v>3.2</v>
      </c>
      <c r="R219" s="18">
        <v>0.2</v>
      </c>
      <c r="S219" s="18">
        <v>0.58</v>
      </c>
      <c r="T219" s="25"/>
      <c r="U219" s="25"/>
    </row>
    <row r="220" ht="12.75" customHeight="1">
      <c r="A220" s="26" t="s">
        <v>302</v>
      </c>
      <c r="B220" s="27">
        <v>17.9</v>
      </c>
      <c r="C220" s="27">
        <v>1.8</v>
      </c>
      <c r="D220" s="27">
        <v>0.1</v>
      </c>
      <c r="E220" s="18">
        <f t="shared" si="1"/>
        <v>0</v>
      </c>
      <c r="F220" s="29">
        <v>79.7</v>
      </c>
      <c r="G220" s="27">
        <v>0.4</v>
      </c>
      <c r="H220" s="27">
        <v>1.0</v>
      </c>
      <c r="I220" s="27">
        <v>10.0</v>
      </c>
      <c r="J220" s="27">
        <v>270.0</v>
      </c>
      <c r="K220" s="32">
        <v>12.8</v>
      </c>
      <c r="L220" s="27">
        <v>24.0</v>
      </c>
      <c r="M220" s="27">
        <v>0.0</v>
      </c>
      <c r="N220" s="27">
        <v>0.0</v>
      </c>
      <c r="O220" s="27">
        <v>0.0</v>
      </c>
      <c r="P220" s="27">
        <v>0.0</v>
      </c>
      <c r="Q220" s="27">
        <v>0.0</v>
      </c>
      <c r="R220" s="27">
        <v>0.0</v>
      </c>
      <c r="S220" s="27">
        <v>0.0</v>
      </c>
      <c r="T220" s="33"/>
      <c r="U220" s="33"/>
    </row>
    <row r="221" ht="12.75" customHeight="1">
      <c r="A221" s="17" t="s">
        <v>304</v>
      </c>
      <c r="B221" s="18">
        <v>17.9</v>
      </c>
      <c r="C221" s="18">
        <v>1.8</v>
      </c>
      <c r="D221" s="18">
        <v>0.1</v>
      </c>
      <c r="E221" s="18">
        <f t="shared" si="1"/>
        <v>0</v>
      </c>
      <c r="F221" s="20">
        <v>79.7</v>
      </c>
      <c r="G221" s="18">
        <v>0.4</v>
      </c>
      <c r="H221" s="18">
        <v>1.0</v>
      </c>
      <c r="I221" s="18">
        <v>10.0</v>
      </c>
      <c r="J221" s="18">
        <v>270.0</v>
      </c>
      <c r="K221" s="22">
        <v>8.96</v>
      </c>
      <c r="L221" s="18">
        <v>17.0</v>
      </c>
      <c r="M221" s="18">
        <v>0.0</v>
      </c>
      <c r="N221" s="18">
        <v>0.0</v>
      </c>
      <c r="O221" s="18">
        <v>0.0</v>
      </c>
      <c r="P221" s="18">
        <v>0.0</v>
      </c>
      <c r="Q221" s="18">
        <v>0.0</v>
      </c>
      <c r="R221" s="18">
        <v>0.0</v>
      </c>
      <c r="S221" s="18">
        <v>0.0</v>
      </c>
      <c r="T221" s="25"/>
      <c r="U221" s="25"/>
    </row>
    <row r="222" ht="12.75" customHeight="1">
      <c r="A222" s="26" t="s">
        <v>305</v>
      </c>
      <c r="B222" s="75">
        <v>49.87</v>
      </c>
      <c r="C222" s="27">
        <v>10.3</v>
      </c>
      <c r="D222" s="27">
        <v>0.4</v>
      </c>
      <c r="E222" s="18">
        <f t="shared" si="1"/>
        <v>0</v>
      </c>
      <c r="F222" s="29">
        <v>244.28</v>
      </c>
      <c r="G222" s="27">
        <v>0.5</v>
      </c>
      <c r="H222" s="27">
        <v>2.1</v>
      </c>
      <c r="I222" s="27">
        <v>26.0</v>
      </c>
      <c r="J222" s="27">
        <v>1600.0</v>
      </c>
      <c r="K222" s="32">
        <v>29.3</v>
      </c>
      <c r="L222" s="27">
        <v>12.0</v>
      </c>
      <c r="M222" s="27">
        <v>0.0</v>
      </c>
      <c r="N222" s="27">
        <v>0.0</v>
      </c>
      <c r="O222" s="27">
        <v>0.0</v>
      </c>
      <c r="P222" s="27">
        <v>0.0</v>
      </c>
      <c r="Q222" s="27">
        <v>0.0</v>
      </c>
      <c r="R222" s="27">
        <v>0.0</v>
      </c>
      <c r="S222" s="27">
        <v>0.0</v>
      </c>
      <c r="T222" s="33"/>
      <c r="U222" s="33"/>
    </row>
    <row r="223" ht="12.75" customHeight="1">
      <c r="A223" s="17" t="s">
        <v>307</v>
      </c>
      <c r="B223" s="76">
        <v>2.0</v>
      </c>
      <c r="C223" s="18">
        <v>0.7</v>
      </c>
      <c r="D223" s="18">
        <v>0.1</v>
      </c>
      <c r="E223" s="18">
        <f t="shared" si="1"/>
        <v>0</v>
      </c>
      <c r="F223" s="20">
        <v>11.7</v>
      </c>
      <c r="G223" s="18">
        <v>0.4</v>
      </c>
      <c r="H223" s="18">
        <v>0.6</v>
      </c>
      <c r="I223" s="50">
        <v>23.0</v>
      </c>
      <c r="J223" s="18">
        <v>160.0</v>
      </c>
      <c r="K223" s="22">
        <v>14.0</v>
      </c>
      <c r="L223" s="50">
        <v>13.0</v>
      </c>
      <c r="M223" s="18">
        <v>0.0</v>
      </c>
      <c r="N223" s="18">
        <v>0.0</v>
      </c>
      <c r="O223" s="18">
        <v>0.0</v>
      </c>
      <c r="P223" s="18">
        <v>0.0</v>
      </c>
      <c r="Q223" s="18">
        <v>0.0</v>
      </c>
      <c r="R223" s="18">
        <v>0.0</v>
      </c>
      <c r="S223" s="18">
        <v>0.0</v>
      </c>
      <c r="T223" s="25"/>
      <c r="U223" s="25"/>
    </row>
    <row r="224" ht="12.75" customHeight="1">
      <c r="A224" s="26" t="s">
        <v>309</v>
      </c>
      <c r="B224" s="75">
        <v>17.57</v>
      </c>
      <c r="C224" s="27">
        <v>0.3</v>
      </c>
      <c r="D224" s="27">
        <v>0.2</v>
      </c>
      <c r="E224" s="18">
        <f t="shared" si="1"/>
        <v>0</v>
      </c>
      <c r="F224" s="29">
        <v>73.28</v>
      </c>
      <c r="G224" s="27">
        <v>1.9</v>
      </c>
      <c r="H224" s="27">
        <v>0.5</v>
      </c>
      <c r="I224" s="27">
        <v>6.0</v>
      </c>
      <c r="J224" s="27">
        <v>230.0</v>
      </c>
      <c r="K224" s="32">
        <v>1.0</v>
      </c>
      <c r="L224" s="27">
        <v>4.0</v>
      </c>
      <c r="M224" s="27">
        <v>0.0</v>
      </c>
      <c r="N224" s="27">
        <v>0.0</v>
      </c>
      <c r="O224" s="27">
        <v>0.0</v>
      </c>
      <c r="P224" s="27">
        <v>0.0</v>
      </c>
      <c r="Q224" s="27">
        <v>0.0</v>
      </c>
      <c r="R224" s="27">
        <v>0.0</v>
      </c>
      <c r="S224" s="27">
        <v>0.0</v>
      </c>
      <c r="T224" s="33"/>
      <c r="U224" s="33"/>
    </row>
    <row r="225" ht="12.75" customHeight="1">
      <c r="A225" s="17" t="s">
        <v>310</v>
      </c>
      <c r="B225" s="76">
        <v>12.2</v>
      </c>
      <c r="C225" s="18">
        <v>0.3</v>
      </c>
      <c r="D225" s="18">
        <v>0.2</v>
      </c>
      <c r="E225" s="18">
        <f t="shared" si="1"/>
        <v>0</v>
      </c>
      <c r="F225" s="20">
        <v>51.8</v>
      </c>
      <c r="G225" s="50">
        <v>3.1</v>
      </c>
      <c r="H225" s="18">
        <v>0.5</v>
      </c>
      <c r="I225" s="18">
        <v>6.0</v>
      </c>
      <c r="J225" s="50">
        <v>100.0</v>
      </c>
      <c r="K225" s="22">
        <v>7.0</v>
      </c>
      <c r="L225" s="18">
        <v>2.0</v>
      </c>
      <c r="M225" s="18">
        <v>0.0</v>
      </c>
      <c r="N225" s="18">
        <v>0.0</v>
      </c>
      <c r="O225" s="18">
        <v>0.0</v>
      </c>
      <c r="P225" s="18">
        <v>0.0</v>
      </c>
      <c r="Q225" s="18">
        <v>0.0</v>
      </c>
      <c r="R225" s="18">
        <v>0.0</v>
      </c>
      <c r="S225" s="18">
        <v>0.0</v>
      </c>
      <c r="T225" s="25"/>
      <c r="U225" s="25"/>
    </row>
    <row r="226" ht="12.75" customHeight="1">
      <c r="A226" s="26" t="s">
        <v>311</v>
      </c>
      <c r="B226" s="27">
        <v>14.8</v>
      </c>
      <c r="C226" s="27">
        <v>0.3</v>
      </c>
      <c r="D226" s="27">
        <v>0.2</v>
      </c>
      <c r="E226" s="18">
        <f t="shared" si="1"/>
        <v>0</v>
      </c>
      <c r="F226" s="29">
        <v>62.2</v>
      </c>
      <c r="G226" s="27">
        <v>1.9</v>
      </c>
      <c r="H226" s="27">
        <v>0.5</v>
      </c>
      <c r="I226" s="27">
        <v>6.0</v>
      </c>
      <c r="J226" s="27">
        <v>230.0</v>
      </c>
      <c r="K226" s="32">
        <v>7.0</v>
      </c>
      <c r="L226" s="27">
        <v>2.0</v>
      </c>
      <c r="M226" s="27">
        <v>0.0</v>
      </c>
      <c r="N226" s="27">
        <v>0.0</v>
      </c>
      <c r="O226" s="27">
        <v>0.0</v>
      </c>
      <c r="P226" s="27">
        <v>0.0</v>
      </c>
      <c r="Q226" s="27">
        <v>0.0</v>
      </c>
      <c r="R226" s="27">
        <v>0.0</v>
      </c>
      <c r="S226" s="27">
        <v>0.0</v>
      </c>
      <c r="T226" s="33"/>
      <c r="U226" s="33"/>
    </row>
    <row r="227" ht="12.75" customHeight="1">
      <c r="A227" s="17" t="s">
        <v>312</v>
      </c>
      <c r="B227" s="18">
        <v>14.8</v>
      </c>
      <c r="C227" s="18">
        <v>0.3</v>
      </c>
      <c r="D227" s="18">
        <v>0.2</v>
      </c>
      <c r="E227" s="18">
        <f t="shared" si="1"/>
        <v>0</v>
      </c>
      <c r="F227" s="20">
        <v>62.2</v>
      </c>
      <c r="G227" s="18">
        <v>1.9</v>
      </c>
      <c r="H227" s="18">
        <v>0.5</v>
      </c>
      <c r="I227" s="18">
        <v>6.0</v>
      </c>
      <c r="J227" s="18">
        <v>230.0</v>
      </c>
      <c r="K227" s="22">
        <v>7.0</v>
      </c>
      <c r="L227" s="18">
        <v>2.0</v>
      </c>
      <c r="M227" s="18">
        <v>0.0</v>
      </c>
      <c r="N227" s="18">
        <v>0.0</v>
      </c>
      <c r="O227" s="18">
        <v>0.0</v>
      </c>
      <c r="P227" s="18">
        <v>0.0</v>
      </c>
      <c r="Q227" s="18">
        <v>0.0</v>
      </c>
      <c r="R227" s="18">
        <v>0.0</v>
      </c>
      <c r="S227" s="18">
        <v>0.0</v>
      </c>
      <c r="T227" s="25"/>
      <c r="U227" s="25"/>
    </row>
    <row r="228" ht="12.75" customHeight="1">
      <c r="A228" s="17" t="s">
        <v>313</v>
      </c>
      <c r="B228" s="18">
        <v>0.0</v>
      </c>
      <c r="C228" s="18">
        <v>14.8</v>
      </c>
      <c r="D228" s="63">
        <v>25.7</v>
      </c>
      <c r="E228" s="18">
        <f t="shared" si="1"/>
        <v>15.21</v>
      </c>
      <c r="F228" s="20">
        <v>290.5</v>
      </c>
      <c r="G228" s="18">
        <v>0.0</v>
      </c>
      <c r="H228" s="18">
        <v>0.0</v>
      </c>
      <c r="I228" s="18">
        <v>40.0</v>
      </c>
      <c r="J228" s="18">
        <v>400.0</v>
      </c>
      <c r="K228" s="22">
        <v>9.35</v>
      </c>
      <c r="L228" s="18">
        <v>80.0</v>
      </c>
      <c r="M228" s="18">
        <v>1.38</v>
      </c>
      <c r="N228" s="18">
        <v>0.57</v>
      </c>
      <c r="O228" s="18">
        <v>0.57</v>
      </c>
      <c r="P228" s="18">
        <v>8.36</v>
      </c>
      <c r="Q228" s="18">
        <v>3.55</v>
      </c>
      <c r="R228" s="18">
        <v>0.2</v>
      </c>
      <c r="S228" s="18">
        <v>0.58</v>
      </c>
      <c r="T228" s="25"/>
      <c r="U228" s="25"/>
    </row>
    <row r="229" ht="12.75" customHeight="1">
      <c r="A229" s="26" t="s">
        <v>315</v>
      </c>
      <c r="B229" s="27">
        <v>0.0</v>
      </c>
      <c r="C229" s="27">
        <v>14.8</v>
      </c>
      <c r="D229" s="27">
        <v>25.7</v>
      </c>
      <c r="E229" s="18">
        <f t="shared" si="1"/>
        <v>2.61</v>
      </c>
      <c r="F229" s="29">
        <v>290.5</v>
      </c>
      <c r="G229" s="27">
        <v>0.0</v>
      </c>
      <c r="H229" s="27">
        <v>0.0</v>
      </c>
      <c r="I229" s="27">
        <v>40.0</v>
      </c>
      <c r="J229" s="27">
        <v>400.0</v>
      </c>
      <c r="K229" s="32">
        <v>11.0</v>
      </c>
      <c r="L229" s="27">
        <v>80.0</v>
      </c>
      <c r="M229" s="27">
        <v>0.0</v>
      </c>
      <c r="N229" s="27">
        <v>0.0</v>
      </c>
      <c r="O229" s="27">
        <v>0.5</v>
      </c>
      <c r="P229" s="27">
        <v>1.76</v>
      </c>
      <c r="Q229" s="27">
        <v>0.35</v>
      </c>
      <c r="R229" s="27">
        <v>0.0</v>
      </c>
      <c r="S229" s="27">
        <v>0.0</v>
      </c>
      <c r="T229" s="33"/>
      <c r="U229" s="33"/>
    </row>
    <row r="230" ht="12.75" customHeight="1">
      <c r="A230" s="26" t="s">
        <v>316</v>
      </c>
      <c r="B230" s="27">
        <v>0.0</v>
      </c>
      <c r="C230" s="27">
        <v>14.8</v>
      </c>
      <c r="D230" s="27">
        <v>10.7</v>
      </c>
      <c r="E230" s="18">
        <f t="shared" si="1"/>
        <v>2.61</v>
      </c>
      <c r="F230" s="29">
        <v>155.5</v>
      </c>
      <c r="G230" s="27">
        <v>0.0</v>
      </c>
      <c r="H230" s="27">
        <v>0.0</v>
      </c>
      <c r="I230" s="27">
        <v>40.0</v>
      </c>
      <c r="J230" s="27">
        <v>400.0</v>
      </c>
      <c r="K230" s="32">
        <v>11.0</v>
      </c>
      <c r="L230" s="27">
        <v>80.0</v>
      </c>
      <c r="M230" s="27">
        <v>0.0</v>
      </c>
      <c r="N230" s="27">
        <v>0.0</v>
      </c>
      <c r="O230" s="27">
        <v>0.5</v>
      </c>
      <c r="P230" s="27">
        <v>1.76</v>
      </c>
      <c r="Q230" s="27">
        <v>0.35</v>
      </c>
      <c r="R230" s="27">
        <v>0.0</v>
      </c>
      <c r="S230" s="27">
        <v>0.0</v>
      </c>
      <c r="T230" s="33"/>
      <c r="U230" s="33"/>
    </row>
    <row r="231" ht="12.75" customHeight="1">
      <c r="A231" s="17" t="s">
        <v>317</v>
      </c>
      <c r="B231" s="18">
        <v>0.0</v>
      </c>
      <c r="C231" s="18">
        <v>14.8</v>
      </c>
      <c r="D231" s="18">
        <v>10.7</v>
      </c>
      <c r="E231" s="18">
        <f t="shared" si="1"/>
        <v>2.61</v>
      </c>
      <c r="F231" s="20">
        <v>155.5</v>
      </c>
      <c r="G231" s="18">
        <v>0.0</v>
      </c>
      <c r="H231" s="18">
        <v>0.0</v>
      </c>
      <c r="I231" s="18">
        <v>40.0</v>
      </c>
      <c r="J231" s="18">
        <v>400.0</v>
      </c>
      <c r="K231" s="22">
        <v>9.35</v>
      </c>
      <c r="L231" s="18">
        <v>80.0</v>
      </c>
      <c r="M231" s="18">
        <v>0.0</v>
      </c>
      <c r="N231" s="18">
        <v>0.0</v>
      </c>
      <c r="O231" s="18">
        <v>0.5</v>
      </c>
      <c r="P231" s="18">
        <v>1.76</v>
      </c>
      <c r="Q231" s="18">
        <v>0.35</v>
      </c>
      <c r="R231" s="18">
        <v>0.0</v>
      </c>
      <c r="S231" s="18">
        <v>0.0</v>
      </c>
      <c r="T231" s="25"/>
      <c r="U231" s="25"/>
    </row>
    <row r="232" ht="12.75" customHeight="1">
      <c r="A232" s="26" t="s">
        <v>319</v>
      </c>
      <c r="B232" s="27">
        <v>0.0</v>
      </c>
      <c r="C232" s="27">
        <v>14.8</v>
      </c>
      <c r="D232" s="27">
        <v>10.7</v>
      </c>
      <c r="E232" s="18">
        <f t="shared" si="1"/>
        <v>2.61</v>
      </c>
      <c r="F232" s="29">
        <v>155.5</v>
      </c>
      <c r="G232" s="27">
        <v>0.0</v>
      </c>
      <c r="H232" s="27">
        <v>0.0</v>
      </c>
      <c r="I232" s="27">
        <v>40.0</v>
      </c>
      <c r="J232" s="27">
        <v>400.0</v>
      </c>
      <c r="K232" s="32">
        <v>11.0</v>
      </c>
      <c r="L232" s="27">
        <v>80.0</v>
      </c>
      <c r="M232" s="27">
        <v>0.0</v>
      </c>
      <c r="N232" s="27">
        <v>0.0</v>
      </c>
      <c r="O232" s="27">
        <v>0.5</v>
      </c>
      <c r="P232" s="27">
        <v>1.76</v>
      </c>
      <c r="Q232" s="27">
        <v>0.35</v>
      </c>
      <c r="R232" s="27">
        <v>0.0</v>
      </c>
      <c r="S232" s="27">
        <v>0.0</v>
      </c>
      <c r="T232" s="33"/>
      <c r="U232" s="33"/>
    </row>
    <row r="233" ht="12.75" customHeight="1">
      <c r="A233" s="26" t="s">
        <v>320</v>
      </c>
      <c r="B233" s="27">
        <v>0.0</v>
      </c>
      <c r="C233" s="27">
        <v>14.8</v>
      </c>
      <c r="D233" s="27">
        <v>10.7</v>
      </c>
      <c r="E233" s="18">
        <f t="shared" si="1"/>
        <v>2.61</v>
      </c>
      <c r="F233" s="29">
        <v>155.5</v>
      </c>
      <c r="G233" s="27">
        <v>0.0</v>
      </c>
      <c r="H233" s="27">
        <v>0.0</v>
      </c>
      <c r="I233" s="27">
        <v>40.0</v>
      </c>
      <c r="J233" s="27">
        <v>400.0</v>
      </c>
      <c r="K233" s="32">
        <v>11.0</v>
      </c>
      <c r="L233" s="27">
        <v>80.0</v>
      </c>
      <c r="M233" s="27">
        <v>0.0</v>
      </c>
      <c r="N233" s="27">
        <v>0.0</v>
      </c>
      <c r="O233" s="27">
        <v>0.5</v>
      </c>
      <c r="P233" s="27">
        <v>1.76</v>
      </c>
      <c r="Q233" s="27">
        <v>0.35</v>
      </c>
      <c r="R233" s="27">
        <v>0.0</v>
      </c>
      <c r="S233" s="27">
        <v>0.0</v>
      </c>
      <c r="T233" s="33"/>
      <c r="U233" s="33"/>
    </row>
    <row r="234" ht="12.75" customHeight="1">
      <c r="A234" s="26" t="s">
        <v>321</v>
      </c>
      <c r="B234" s="27">
        <v>0.0</v>
      </c>
      <c r="C234" s="27">
        <v>14.8</v>
      </c>
      <c r="D234" s="27">
        <v>10.7</v>
      </c>
      <c r="E234" s="18">
        <f t="shared" si="1"/>
        <v>2.61</v>
      </c>
      <c r="F234" s="29">
        <v>155.5</v>
      </c>
      <c r="G234" s="27">
        <v>0.0</v>
      </c>
      <c r="H234" s="27">
        <v>0.0</v>
      </c>
      <c r="I234" s="27">
        <v>40.0</v>
      </c>
      <c r="J234" s="27">
        <v>400.0</v>
      </c>
      <c r="K234" s="32">
        <v>11.0</v>
      </c>
      <c r="L234" s="27">
        <v>80.0</v>
      </c>
      <c r="M234" s="27">
        <v>0.0</v>
      </c>
      <c r="N234" s="27">
        <v>0.0</v>
      </c>
      <c r="O234" s="27">
        <v>0.5</v>
      </c>
      <c r="P234" s="27">
        <v>1.76</v>
      </c>
      <c r="Q234" s="27">
        <v>0.35</v>
      </c>
      <c r="R234" s="27">
        <v>0.0</v>
      </c>
      <c r="S234" s="27">
        <v>0.0</v>
      </c>
      <c r="T234" s="33"/>
      <c r="U234" s="33"/>
    </row>
    <row r="235" ht="12.75" customHeight="1">
      <c r="A235" s="17" t="s">
        <v>323</v>
      </c>
      <c r="B235" s="18">
        <v>0.0</v>
      </c>
      <c r="C235" s="18">
        <v>14.8</v>
      </c>
      <c r="D235" s="18">
        <v>10.7</v>
      </c>
      <c r="E235" s="18">
        <f t="shared" si="1"/>
        <v>2.61</v>
      </c>
      <c r="F235" s="20">
        <v>155.5</v>
      </c>
      <c r="G235" s="18">
        <v>0.0</v>
      </c>
      <c r="H235" s="18">
        <v>0.0</v>
      </c>
      <c r="I235" s="18">
        <v>40.0</v>
      </c>
      <c r="J235" s="18">
        <v>400.0</v>
      </c>
      <c r="K235" s="22">
        <v>9.35</v>
      </c>
      <c r="L235" s="18">
        <v>80.0</v>
      </c>
      <c r="M235" s="18">
        <v>0.0</v>
      </c>
      <c r="N235" s="18">
        <v>0.0</v>
      </c>
      <c r="O235" s="18">
        <v>0.5</v>
      </c>
      <c r="P235" s="18">
        <v>1.76</v>
      </c>
      <c r="Q235" s="18">
        <v>0.35</v>
      </c>
      <c r="R235" s="18">
        <v>0.0</v>
      </c>
      <c r="S235" s="18">
        <v>0.0</v>
      </c>
      <c r="T235" s="25"/>
      <c r="U235" s="25"/>
    </row>
    <row r="236" ht="12.75" customHeight="1">
      <c r="A236" s="26" t="s">
        <v>324</v>
      </c>
      <c r="B236" s="27">
        <v>0.0</v>
      </c>
      <c r="C236" s="27">
        <v>14.8</v>
      </c>
      <c r="D236" s="27">
        <v>10.7</v>
      </c>
      <c r="E236" s="18">
        <f t="shared" si="1"/>
        <v>2.61</v>
      </c>
      <c r="F236" s="29">
        <v>155.5</v>
      </c>
      <c r="G236" s="27">
        <v>0.0</v>
      </c>
      <c r="H236" s="27">
        <v>0.0</v>
      </c>
      <c r="I236" s="27">
        <v>40.0</v>
      </c>
      <c r="J236" s="27">
        <v>400.0</v>
      </c>
      <c r="K236" s="32">
        <v>11.0</v>
      </c>
      <c r="L236" s="27">
        <v>80.0</v>
      </c>
      <c r="M236" s="27">
        <v>0.0</v>
      </c>
      <c r="N236" s="27">
        <v>0.0</v>
      </c>
      <c r="O236" s="27">
        <v>0.5</v>
      </c>
      <c r="P236" s="27">
        <v>1.76</v>
      </c>
      <c r="Q236" s="27">
        <v>0.35</v>
      </c>
      <c r="R236" s="27">
        <v>0.0</v>
      </c>
      <c r="S236" s="27">
        <v>0.0</v>
      </c>
      <c r="T236" s="33"/>
      <c r="U236" s="33"/>
    </row>
    <row r="237" ht="12.75" customHeight="1">
      <c r="A237" s="17" t="s">
        <v>325</v>
      </c>
      <c r="B237" s="18">
        <v>0.0</v>
      </c>
      <c r="C237" s="18">
        <v>14.8</v>
      </c>
      <c r="D237" s="18">
        <v>10.7</v>
      </c>
      <c r="E237" s="18">
        <f t="shared" si="1"/>
        <v>2.61</v>
      </c>
      <c r="F237" s="20">
        <v>155.5</v>
      </c>
      <c r="G237" s="18">
        <v>0.0</v>
      </c>
      <c r="H237" s="18">
        <v>0.0</v>
      </c>
      <c r="I237" s="18">
        <v>40.0</v>
      </c>
      <c r="J237" s="18">
        <v>400.0</v>
      </c>
      <c r="K237" s="22">
        <v>9.35</v>
      </c>
      <c r="L237" s="18">
        <v>80.0</v>
      </c>
      <c r="M237" s="18">
        <v>0.0</v>
      </c>
      <c r="N237" s="18">
        <v>0.0</v>
      </c>
      <c r="O237" s="18">
        <v>0.5</v>
      </c>
      <c r="P237" s="18">
        <v>1.76</v>
      </c>
      <c r="Q237" s="18">
        <v>0.35</v>
      </c>
      <c r="R237" s="18">
        <v>0.0</v>
      </c>
      <c r="S237" s="18">
        <v>0.0</v>
      </c>
      <c r="T237" s="25"/>
      <c r="U237" s="25"/>
    </row>
    <row r="238" ht="12.75" customHeight="1">
      <c r="A238" s="26" t="s">
        <v>327</v>
      </c>
      <c r="B238" s="27">
        <v>0.0</v>
      </c>
      <c r="C238" s="27">
        <v>14.8</v>
      </c>
      <c r="D238" s="27">
        <v>10.7</v>
      </c>
      <c r="E238" s="18">
        <f t="shared" si="1"/>
        <v>2.61</v>
      </c>
      <c r="F238" s="29">
        <v>155.5</v>
      </c>
      <c r="G238" s="27">
        <v>0.0</v>
      </c>
      <c r="H238" s="27">
        <v>0.0</v>
      </c>
      <c r="I238" s="27">
        <v>40.0</v>
      </c>
      <c r="J238" s="27">
        <v>400.0</v>
      </c>
      <c r="K238" s="32">
        <v>11.0</v>
      </c>
      <c r="L238" s="27">
        <v>80.0</v>
      </c>
      <c r="M238" s="27">
        <v>0.0</v>
      </c>
      <c r="N238" s="27">
        <v>0.0</v>
      </c>
      <c r="O238" s="27">
        <v>0.5</v>
      </c>
      <c r="P238" s="27">
        <v>1.76</v>
      </c>
      <c r="Q238" s="27">
        <v>0.35</v>
      </c>
      <c r="R238" s="27">
        <v>0.0</v>
      </c>
      <c r="S238" s="27">
        <v>0.0</v>
      </c>
      <c r="T238" s="33"/>
      <c r="U238" s="33"/>
    </row>
    <row r="239" ht="12.75" customHeight="1">
      <c r="A239" s="17" t="s">
        <v>328</v>
      </c>
      <c r="B239" s="18">
        <v>0.0</v>
      </c>
      <c r="C239" s="18">
        <v>19.3</v>
      </c>
      <c r="D239" s="63">
        <v>10.8</v>
      </c>
      <c r="E239" s="18">
        <f t="shared" si="1"/>
        <v>12.73</v>
      </c>
      <c r="F239" s="20">
        <v>174.4</v>
      </c>
      <c r="G239" s="18">
        <v>0.0</v>
      </c>
      <c r="H239" s="18">
        <v>1.1</v>
      </c>
      <c r="I239" s="18">
        <v>30.0</v>
      </c>
      <c r="J239" s="18">
        <v>168.57</v>
      </c>
      <c r="K239" s="22">
        <v>9.35</v>
      </c>
      <c r="L239" s="18">
        <v>91.0</v>
      </c>
      <c r="M239" s="18">
        <v>1.38</v>
      </c>
      <c r="N239" s="18">
        <v>0.57</v>
      </c>
      <c r="O239" s="18">
        <v>0.07</v>
      </c>
      <c r="P239" s="18">
        <v>6.71</v>
      </c>
      <c r="Q239" s="18">
        <v>3.22</v>
      </c>
      <c r="R239" s="18">
        <v>0.2</v>
      </c>
      <c r="S239" s="18">
        <v>0.58</v>
      </c>
      <c r="T239" s="25"/>
      <c r="U239" s="25"/>
    </row>
    <row r="240" ht="12.75" customHeight="1">
      <c r="A240" s="26" t="s">
        <v>330</v>
      </c>
      <c r="B240" s="27">
        <v>0.0</v>
      </c>
      <c r="C240" s="27">
        <v>19.3</v>
      </c>
      <c r="D240" s="27">
        <v>0.8</v>
      </c>
      <c r="E240" s="18">
        <f t="shared" si="1"/>
        <v>0.13</v>
      </c>
      <c r="F240" s="29">
        <v>84.4</v>
      </c>
      <c r="G240" s="27">
        <v>0.0</v>
      </c>
      <c r="H240" s="27">
        <v>1.1</v>
      </c>
      <c r="I240" s="27">
        <v>30.0</v>
      </c>
      <c r="J240" s="27">
        <v>168.57</v>
      </c>
      <c r="K240" s="32">
        <v>11.0</v>
      </c>
      <c r="L240" s="27">
        <v>91.0</v>
      </c>
      <c r="M240" s="27">
        <v>0.0</v>
      </c>
      <c r="N240" s="27">
        <v>0.0</v>
      </c>
      <c r="O240" s="27">
        <v>0.0</v>
      </c>
      <c r="P240" s="27">
        <v>0.11</v>
      </c>
      <c r="Q240" s="27">
        <v>0.02</v>
      </c>
      <c r="R240" s="27">
        <v>0.0</v>
      </c>
      <c r="S240" s="27">
        <v>0.0</v>
      </c>
      <c r="T240" s="33"/>
      <c r="U240" s="33"/>
    </row>
    <row r="241" ht="12.75" customHeight="1">
      <c r="A241" s="26" t="s">
        <v>331</v>
      </c>
      <c r="B241" s="27">
        <v>0.0</v>
      </c>
      <c r="C241" s="27">
        <v>19.3</v>
      </c>
      <c r="D241" s="27">
        <v>0.8</v>
      </c>
      <c r="E241" s="18">
        <f t="shared" si="1"/>
        <v>0.13</v>
      </c>
      <c r="F241" s="29">
        <v>84.4</v>
      </c>
      <c r="G241" s="27">
        <v>0.0</v>
      </c>
      <c r="H241" s="27">
        <v>1.1</v>
      </c>
      <c r="I241" s="27">
        <v>30.0</v>
      </c>
      <c r="J241" s="27">
        <v>168.57</v>
      </c>
      <c r="K241" s="32">
        <v>11.0</v>
      </c>
      <c r="L241" s="27">
        <v>91.0</v>
      </c>
      <c r="M241" s="27">
        <v>0.0</v>
      </c>
      <c r="N241" s="27">
        <v>0.0</v>
      </c>
      <c r="O241" s="27">
        <v>0.0</v>
      </c>
      <c r="P241" s="27">
        <v>0.11</v>
      </c>
      <c r="Q241" s="27">
        <v>0.02</v>
      </c>
      <c r="R241" s="27">
        <v>0.0</v>
      </c>
      <c r="S241" s="27">
        <v>0.0</v>
      </c>
      <c r="T241" s="33"/>
      <c r="U241" s="33"/>
    </row>
    <row r="242" ht="12.75" customHeight="1">
      <c r="A242" s="17" t="s">
        <v>332</v>
      </c>
      <c r="B242" s="18">
        <v>0.0</v>
      </c>
      <c r="C242" s="18">
        <v>19.3</v>
      </c>
      <c r="D242" s="18">
        <v>0.8</v>
      </c>
      <c r="E242" s="18">
        <f t="shared" si="1"/>
        <v>0.13</v>
      </c>
      <c r="F242" s="20">
        <v>84.4</v>
      </c>
      <c r="G242" s="18">
        <v>0.0</v>
      </c>
      <c r="H242" s="18">
        <v>1.1</v>
      </c>
      <c r="I242" s="18">
        <v>30.0</v>
      </c>
      <c r="J242" s="18">
        <v>168.57</v>
      </c>
      <c r="K242" s="22">
        <v>9.35</v>
      </c>
      <c r="L242" s="18">
        <v>91.0</v>
      </c>
      <c r="M242" s="18">
        <v>0.0</v>
      </c>
      <c r="N242" s="18">
        <v>0.0</v>
      </c>
      <c r="O242" s="18">
        <v>0.0</v>
      </c>
      <c r="P242" s="18">
        <v>0.11</v>
      </c>
      <c r="Q242" s="18">
        <v>0.02</v>
      </c>
      <c r="R242" s="18">
        <v>0.0</v>
      </c>
      <c r="S242" s="18">
        <v>0.0</v>
      </c>
      <c r="T242" s="25"/>
      <c r="U242" s="25"/>
    </row>
    <row r="243" ht="12.75" customHeight="1">
      <c r="A243" s="26" t="s">
        <v>333</v>
      </c>
      <c r="B243" s="27">
        <v>0.0</v>
      </c>
      <c r="C243" s="27">
        <v>19.3</v>
      </c>
      <c r="D243" s="27">
        <v>0.8</v>
      </c>
      <c r="E243" s="18">
        <f t="shared" si="1"/>
        <v>0.13</v>
      </c>
      <c r="F243" s="29">
        <v>84.4</v>
      </c>
      <c r="G243" s="27">
        <v>0.0</v>
      </c>
      <c r="H243" s="27">
        <v>1.1</v>
      </c>
      <c r="I243" s="27">
        <v>30.0</v>
      </c>
      <c r="J243" s="27">
        <v>168.57</v>
      </c>
      <c r="K243" s="32">
        <v>11.0</v>
      </c>
      <c r="L243" s="27">
        <v>91.0</v>
      </c>
      <c r="M243" s="27">
        <v>0.0</v>
      </c>
      <c r="N243" s="27">
        <v>0.0</v>
      </c>
      <c r="O243" s="27">
        <v>0.0</v>
      </c>
      <c r="P243" s="27">
        <v>0.11</v>
      </c>
      <c r="Q243" s="27">
        <v>0.02</v>
      </c>
      <c r="R243" s="27">
        <v>0.0</v>
      </c>
      <c r="S243" s="27">
        <v>0.0</v>
      </c>
      <c r="T243" s="33"/>
      <c r="U243" s="33"/>
    </row>
    <row r="244" ht="12.75" customHeight="1">
      <c r="A244" s="26" t="s">
        <v>335</v>
      </c>
      <c r="B244" s="27">
        <v>0.0</v>
      </c>
      <c r="C244" s="27">
        <v>19.3</v>
      </c>
      <c r="D244" s="27">
        <v>0.8</v>
      </c>
      <c r="E244" s="18">
        <f t="shared" si="1"/>
        <v>0.13</v>
      </c>
      <c r="F244" s="29">
        <v>84.4</v>
      </c>
      <c r="G244" s="27">
        <v>0.0</v>
      </c>
      <c r="H244" s="27">
        <v>1.1</v>
      </c>
      <c r="I244" s="27">
        <v>30.0</v>
      </c>
      <c r="J244" s="27">
        <v>168.57</v>
      </c>
      <c r="K244" s="32">
        <v>11.0</v>
      </c>
      <c r="L244" s="27">
        <v>91.0</v>
      </c>
      <c r="M244" s="27">
        <v>0.0</v>
      </c>
      <c r="N244" s="27">
        <v>0.0</v>
      </c>
      <c r="O244" s="27">
        <v>0.0</v>
      </c>
      <c r="P244" s="27">
        <v>0.11</v>
      </c>
      <c r="Q244" s="27">
        <v>0.02</v>
      </c>
      <c r="R244" s="27">
        <v>0.0</v>
      </c>
      <c r="S244" s="27">
        <v>0.0</v>
      </c>
      <c r="T244" s="33"/>
      <c r="U244" s="33"/>
    </row>
    <row r="245" ht="12.75" customHeight="1">
      <c r="A245" s="26" t="s">
        <v>336</v>
      </c>
      <c r="B245" s="27">
        <v>0.0</v>
      </c>
      <c r="C245" s="27">
        <v>19.3</v>
      </c>
      <c r="D245" s="27">
        <v>0.8</v>
      </c>
      <c r="E245" s="18">
        <f t="shared" si="1"/>
        <v>0.13</v>
      </c>
      <c r="F245" s="29">
        <v>84.4</v>
      </c>
      <c r="G245" s="27">
        <v>0.0</v>
      </c>
      <c r="H245" s="27">
        <v>1.1</v>
      </c>
      <c r="I245" s="27">
        <v>30.0</v>
      </c>
      <c r="J245" s="27">
        <v>168.57</v>
      </c>
      <c r="K245" s="32">
        <v>11.0</v>
      </c>
      <c r="L245" s="27">
        <v>91.0</v>
      </c>
      <c r="M245" s="27">
        <v>0.0</v>
      </c>
      <c r="N245" s="27">
        <v>0.0</v>
      </c>
      <c r="O245" s="27">
        <v>0.0</v>
      </c>
      <c r="P245" s="27">
        <v>0.11</v>
      </c>
      <c r="Q245" s="27">
        <v>0.02</v>
      </c>
      <c r="R245" s="27">
        <v>0.0</v>
      </c>
      <c r="S245" s="27">
        <v>0.0</v>
      </c>
      <c r="T245" s="33"/>
      <c r="U245" s="33"/>
    </row>
    <row r="246" ht="12.75" customHeight="1">
      <c r="A246" s="17" t="s">
        <v>337</v>
      </c>
      <c r="B246" s="18">
        <v>0.0</v>
      </c>
      <c r="C246" s="18">
        <v>19.3</v>
      </c>
      <c r="D246" s="18">
        <v>0.8</v>
      </c>
      <c r="E246" s="18">
        <f t="shared" si="1"/>
        <v>0.13</v>
      </c>
      <c r="F246" s="20">
        <v>84.4</v>
      </c>
      <c r="G246" s="18">
        <v>0.0</v>
      </c>
      <c r="H246" s="18">
        <v>1.1</v>
      </c>
      <c r="I246" s="18">
        <v>30.0</v>
      </c>
      <c r="J246" s="18">
        <v>168.57</v>
      </c>
      <c r="K246" s="22">
        <v>9.35</v>
      </c>
      <c r="L246" s="18">
        <v>91.0</v>
      </c>
      <c r="M246" s="18">
        <v>0.0</v>
      </c>
      <c r="N246" s="18">
        <v>0.0</v>
      </c>
      <c r="O246" s="18">
        <v>0.0</v>
      </c>
      <c r="P246" s="18">
        <v>0.11</v>
      </c>
      <c r="Q246" s="18">
        <v>0.02</v>
      </c>
      <c r="R246" s="18">
        <v>0.0</v>
      </c>
      <c r="S246" s="18">
        <v>0.0</v>
      </c>
      <c r="T246" s="25"/>
      <c r="U246" s="25"/>
    </row>
    <row r="247" ht="12.75" customHeight="1">
      <c r="A247" s="26" t="s">
        <v>338</v>
      </c>
      <c r="B247" s="27">
        <v>0.0</v>
      </c>
      <c r="C247" s="27">
        <v>19.3</v>
      </c>
      <c r="D247" s="27">
        <v>0.8</v>
      </c>
      <c r="E247" s="18">
        <f t="shared" si="1"/>
        <v>0.13</v>
      </c>
      <c r="F247" s="29">
        <v>84.4</v>
      </c>
      <c r="G247" s="27">
        <v>0.0</v>
      </c>
      <c r="H247" s="27">
        <v>1.1</v>
      </c>
      <c r="I247" s="27">
        <v>30.0</v>
      </c>
      <c r="J247" s="27">
        <v>168.57</v>
      </c>
      <c r="K247" s="32">
        <v>11.0</v>
      </c>
      <c r="L247" s="27">
        <v>91.0</v>
      </c>
      <c r="M247" s="27">
        <v>0.0</v>
      </c>
      <c r="N247" s="27">
        <v>0.0</v>
      </c>
      <c r="O247" s="27">
        <v>0.0</v>
      </c>
      <c r="P247" s="27">
        <v>0.11</v>
      </c>
      <c r="Q247" s="27">
        <v>0.02</v>
      </c>
      <c r="R247" s="27">
        <v>0.0</v>
      </c>
      <c r="S247" s="27">
        <v>0.0</v>
      </c>
      <c r="T247" s="33"/>
      <c r="U247" s="33"/>
    </row>
    <row r="248" ht="12.75" customHeight="1">
      <c r="A248" s="17" t="s">
        <v>340</v>
      </c>
      <c r="B248" s="18">
        <v>0.0</v>
      </c>
      <c r="C248" s="18">
        <v>19.3</v>
      </c>
      <c r="D248" s="18">
        <v>0.8</v>
      </c>
      <c r="E248" s="18">
        <f t="shared" si="1"/>
        <v>0.13</v>
      </c>
      <c r="F248" s="20">
        <v>84.4</v>
      </c>
      <c r="G248" s="18">
        <v>0.0</v>
      </c>
      <c r="H248" s="18">
        <v>1.1</v>
      </c>
      <c r="I248" s="18">
        <v>30.0</v>
      </c>
      <c r="J248" s="18">
        <v>168.57</v>
      </c>
      <c r="K248" s="22">
        <v>9.35</v>
      </c>
      <c r="L248" s="18">
        <v>91.0</v>
      </c>
      <c r="M248" s="18">
        <v>0.0</v>
      </c>
      <c r="N248" s="18">
        <v>0.0</v>
      </c>
      <c r="O248" s="18">
        <v>0.0</v>
      </c>
      <c r="P248" s="18">
        <v>0.11</v>
      </c>
      <c r="Q248" s="18">
        <v>0.02</v>
      </c>
      <c r="R248" s="18">
        <v>0.0</v>
      </c>
      <c r="S248" s="18">
        <v>0.0</v>
      </c>
      <c r="T248" s="25"/>
      <c r="U248" s="25"/>
    </row>
    <row r="249" ht="12.75" customHeight="1">
      <c r="A249" s="26" t="s">
        <v>341</v>
      </c>
      <c r="B249" s="27">
        <v>0.0</v>
      </c>
      <c r="C249" s="27">
        <v>19.3</v>
      </c>
      <c r="D249" s="27">
        <v>0.8</v>
      </c>
      <c r="E249" s="18">
        <f t="shared" si="1"/>
        <v>0.13</v>
      </c>
      <c r="F249" s="29">
        <v>84.4</v>
      </c>
      <c r="G249" s="27">
        <v>0.0</v>
      </c>
      <c r="H249" s="27">
        <v>1.1</v>
      </c>
      <c r="I249" s="27">
        <v>30.0</v>
      </c>
      <c r="J249" s="27">
        <v>168.57</v>
      </c>
      <c r="K249" s="32">
        <v>11.0</v>
      </c>
      <c r="L249" s="27">
        <v>91.0</v>
      </c>
      <c r="M249" s="27">
        <v>0.0</v>
      </c>
      <c r="N249" s="27">
        <v>0.0</v>
      </c>
      <c r="O249" s="27">
        <v>0.0</v>
      </c>
      <c r="P249" s="27">
        <v>0.11</v>
      </c>
      <c r="Q249" s="27">
        <v>0.02</v>
      </c>
      <c r="R249" s="27">
        <v>0.0</v>
      </c>
      <c r="S249" s="27">
        <v>0.0</v>
      </c>
      <c r="T249" s="33"/>
      <c r="U249" s="33"/>
    </row>
    <row r="250" ht="12.75" customHeight="1">
      <c r="A250" s="17" t="s">
        <v>342</v>
      </c>
      <c r="B250" s="18">
        <v>4.03</v>
      </c>
      <c r="C250" s="50">
        <v>0.92</v>
      </c>
      <c r="D250" s="18">
        <v>0.6</v>
      </c>
      <c r="E250" s="18">
        <f t="shared" si="1"/>
        <v>0</v>
      </c>
      <c r="F250" s="20">
        <v>29.12</v>
      </c>
      <c r="G250" s="18">
        <v>2.2</v>
      </c>
      <c r="H250" s="50">
        <v>0.38</v>
      </c>
      <c r="I250" s="50">
        <v>8.5</v>
      </c>
      <c r="J250" s="50">
        <v>380.0</v>
      </c>
      <c r="K250" s="22">
        <v>25.0</v>
      </c>
      <c r="L250" s="18">
        <v>2.0</v>
      </c>
      <c r="M250" s="18">
        <v>0.0</v>
      </c>
      <c r="N250" s="18">
        <v>0.0</v>
      </c>
      <c r="O250" s="18">
        <v>0.0</v>
      </c>
      <c r="P250" s="18">
        <v>0.0</v>
      </c>
      <c r="Q250" s="18">
        <v>0.0</v>
      </c>
      <c r="R250" s="18">
        <v>0.0</v>
      </c>
      <c r="S250" s="18">
        <v>0.0</v>
      </c>
      <c r="T250" s="25"/>
      <c r="U250" s="25"/>
    </row>
    <row r="251" ht="12.75" customHeight="1">
      <c r="A251" s="26" t="s">
        <v>343</v>
      </c>
      <c r="B251" s="27">
        <v>8.0</v>
      </c>
      <c r="C251" s="27">
        <v>1.9</v>
      </c>
      <c r="D251" s="27">
        <v>0.6</v>
      </c>
      <c r="E251" s="18">
        <f t="shared" si="1"/>
        <v>0</v>
      </c>
      <c r="F251" s="29">
        <v>45.0</v>
      </c>
      <c r="G251" s="27">
        <v>2.2</v>
      </c>
      <c r="H251" s="27">
        <v>1.7</v>
      </c>
      <c r="I251" s="27">
        <v>20.0</v>
      </c>
      <c r="J251" s="27">
        <v>180.0</v>
      </c>
      <c r="K251" s="32">
        <v>25.0</v>
      </c>
      <c r="L251" s="27">
        <v>2.0</v>
      </c>
      <c r="M251" s="27">
        <v>0.0</v>
      </c>
      <c r="N251" s="27">
        <v>0.0</v>
      </c>
      <c r="O251" s="27">
        <v>0.0</v>
      </c>
      <c r="P251" s="27">
        <v>0.0</v>
      </c>
      <c r="Q251" s="27">
        <v>0.0</v>
      </c>
      <c r="R251" s="27">
        <v>0.0</v>
      </c>
      <c r="S251" s="27">
        <v>0.0</v>
      </c>
      <c r="T251" s="33"/>
      <c r="U251" s="33"/>
    </row>
    <row r="252" ht="12.75" customHeight="1">
      <c r="A252" s="17" t="s">
        <v>345</v>
      </c>
      <c r="B252" s="18">
        <v>8.0</v>
      </c>
      <c r="C252" s="18">
        <v>1.9</v>
      </c>
      <c r="D252" s="18">
        <v>0.6</v>
      </c>
      <c r="E252" s="18">
        <f t="shared" si="1"/>
        <v>0</v>
      </c>
      <c r="F252" s="20">
        <v>45.0</v>
      </c>
      <c r="G252" s="18">
        <v>2.2</v>
      </c>
      <c r="H252" s="18">
        <v>1.7</v>
      </c>
      <c r="I252" s="18">
        <v>20.0</v>
      </c>
      <c r="J252" s="18">
        <v>180.0</v>
      </c>
      <c r="K252" s="22">
        <v>15.0</v>
      </c>
      <c r="L252" s="18">
        <v>2.0</v>
      </c>
      <c r="M252" s="18">
        <v>0.0</v>
      </c>
      <c r="N252" s="18">
        <v>0.0</v>
      </c>
      <c r="O252" s="18">
        <v>0.0</v>
      </c>
      <c r="P252" s="18">
        <v>0.0</v>
      </c>
      <c r="Q252" s="18">
        <v>0.0</v>
      </c>
      <c r="R252" s="18">
        <v>0.0</v>
      </c>
      <c r="S252" s="18">
        <v>0.0</v>
      </c>
      <c r="T252" s="25"/>
      <c r="U252" s="25"/>
    </row>
    <row r="253" ht="12.75" customHeight="1">
      <c r="A253" s="26" t="s">
        <v>346</v>
      </c>
      <c r="B253" s="27">
        <v>0.0</v>
      </c>
      <c r="C253" s="27">
        <v>18.2</v>
      </c>
      <c r="D253" s="27">
        <v>10.2</v>
      </c>
      <c r="E253" s="18">
        <f t="shared" si="1"/>
        <v>5.88</v>
      </c>
      <c r="F253" s="29">
        <v>254.6</v>
      </c>
      <c r="G253" s="27">
        <v>0.0</v>
      </c>
      <c r="H253" s="27">
        <v>1.5</v>
      </c>
      <c r="I253" s="27">
        <v>14.0</v>
      </c>
      <c r="J253" s="27">
        <v>850.0</v>
      </c>
      <c r="K253" s="32">
        <v>7.0</v>
      </c>
      <c r="L253" s="27">
        <v>119.0</v>
      </c>
      <c r="M253" s="27">
        <v>0.0</v>
      </c>
      <c r="N253" s="27">
        <v>0.0</v>
      </c>
      <c r="O253" s="27">
        <v>0.22</v>
      </c>
      <c r="P253" s="27">
        <v>4.47</v>
      </c>
      <c r="Q253" s="27">
        <v>1.19</v>
      </c>
      <c r="R253" s="27">
        <v>0.0</v>
      </c>
      <c r="S253" s="27">
        <v>0.0</v>
      </c>
      <c r="T253" s="33"/>
      <c r="U253" s="33"/>
    </row>
    <row r="254" ht="12.75" customHeight="1">
      <c r="A254" s="26" t="s">
        <v>347</v>
      </c>
      <c r="B254" s="27">
        <v>0.0</v>
      </c>
      <c r="C254" s="27">
        <v>18.2</v>
      </c>
      <c r="D254" s="27">
        <v>20.2</v>
      </c>
      <c r="E254" s="18">
        <f t="shared" si="1"/>
        <v>5.88</v>
      </c>
      <c r="F254" s="29">
        <v>254.6</v>
      </c>
      <c r="G254" s="27">
        <v>0.0</v>
      </c>
      <c r="H254" s="27">
        <v>1.5</v>
      </c>
      <c r="I254" s="27">
        <v>14.0</v>
      </c>
      <c r="J254" s="27">
        <v>850.0</v>
      </c>
      <c r="K254" s="32">
        <v>7.0</v>
      </c>
      <c r="L254" s="27">
        <v>119.0</v>
      </c>
      <c r="M254" s="27">
        <v>0.0</v>
      </c>
      <c r="N254" s="27">
        <v>0.0</v>
      </c>
      <c r="O254" s="27">
        <v>0.22</v>
      </c>
      <c r="P254" s="27">
        <v>4.47</v>
      </c>
      <c r="Q254" s="27">
        <v>1.19</v>
      </c>
      <c r="R254" s="27">
        <v>0.0</v>
      </c>
      <c r="S254" s="27">
        <v>0.0</v>
      </c>
      <c r="T254" s="33"/>
      <c r="U254" s="33"/>
    </row>
    <row r="255" ht="12.75" customHeight="1">
      <c r="A255" s="17" t="s">
        <v>349</v>
      </c>
      <c r="B255" s="18">
        <v>0.0</v>
      </c>
      <c r="C255" s="18">
        <v>18.2</v>
      </c>
      <c r="D255" s="18">
        <v>20.2</v>
      </c>
      <c r="E255" s="18">
        <f t="shared" si="1"/>
        <v>5.88</v>
      </c>
      <c r="F255" s="20">
        <v>164.6</v>
      </c>
      <c r="G255" s="18">
        <v>0.0</v>
      </c>
      <c r="H255" s="18">
        <v>1.5</v>
      </c>
      <c r="I255" s="18">
        <v>14.0</v>
      </c>
      <c r="J255" s="18">
        <v>850.0</v>
      </c>
      <c r="K255" s="22">
        <v>5.95</v>
      </c>
      <c r="L255" s="18">
        <v>119.0</v>
      </c>
      <c r="M255" s="18">
        <v>0.0</v>
      </c>
      <c r="N255" s="18">
        <v>0.0</v>
      </c>
      <c r="O255" s="18">
        <v>0.22</v>
      </c>
      <c r="P255" s="18">
        <v>4.47</v>
      </c>
      <c r="Q255" s="18">
        <v>1.19</v>
      </c>
      <c r="R255" s="18">
        <v>0.0</v>
      </c>
      <c r="S255" s="18">
        <v>0.0</v>
      </c>
      <c r="T255" s="25"/>
      <c r="U255" s="25"/>
    </row>
    <row r="256" ht="12.75" customHeight="1">
      <c r="A256" s="17" t="s">
        <v>350</v>
      </c>
      <c r="B256" s="18">
        <v>0.0</v>
      </c>
      <c r="C256" s="18">
        <v>18.2</v>
      </c>
      <c r="D256" s="18">
        <v>10.2</v>
      </c>
      <c r="E256" s="18">
        <f t="shared" si="1"/>
        <v>5.88</v>
      </c>
      <c r="F256" s="20">
        <v>164.6</v>
      </c>
      <c r="G256" s="18">
        <v>0.0</v>
      </c>
      <c r="H256" s="18">
        <v>1.5</v>
      </c>
      <c r="I256" s="18">
        <v>14.0</v>
      </c>
      <c r="J256" s="18">
        <v>850.0</v>
      </c>
      <c r="K256" s="22">
        <v>5.6</v>
      </c>
      <c r="L256" s="18">
        <v>119.0</v>
      </c>
      <c r="M256" s="18">
        <v>0.0</v>
      </c>
      <c r="N256" s="18">
        <v>0.0</v>
      </c>
      <c r="O256" s="18">
        <v>0.22</v>
      </c>
      <c r="P256" s="18">
        <v>4.47</v>
      </c>
      <c r="Q256" s="18">
        <v>1.19</v>
      </c>
      <c r="R256" s="18">
        <v>0.0</v>
      </c>
      <c r="S256" s="18">
        <v>0.0</v>
      </c>
      <c r="T256" s="25"/>
      <c r="U256" s="25"/>
    </row>
    <row r="257" ht="12.75" customHeight="1">
      <c r="A257" s="17" t="s">
        <v>351</v>
      </c>
      <c r="B257" s="18">
        <v>0.0</v>
      </c>
      <c r="C257" s="18">
        <v>18.2</v>
      </c>
      <c r="D257" s="18">
        <v>10.2</v>
      </c>
      <c r="E257" s="18">
        <f t="shared" si="1"/>
        <v>5.88</v>
      </c>
      <c r="F257" s="20">
        <v>164.6</v>
      </c>
      <c r="G257" s="18">
        <v>0.0</v>
      </c>
      <c r="H257" s="18">
        <v>1.5</v>
      </c>
      <c r="I257" s="18">
        <v>14.0</v>
      </c>
      <c r="J257" s="18">
        <v>850.0</v>
      </c>
      <c r="K257" s="22">
        <v>5.6</v>
      </c>
      <c r="L257" s="18">
        <v>119.0</v>
      </c>
      <c r="M257" s="18">
        <v>0.0</v>
      </c>
      <c r="N257" s="18">
        <v>0.0</v>
      </c>
      <c r="O257" s="18">
        <v>0.22</v>
      </c>
      <c r="P257" s="18">
        <v>4.47</v>
      </c>
      <c r="Q257" s="18">
        <v>1.19</v>
      </c>
      <c r="R257" s="18">
        <v>0.0</v>
      </c>
      <c r="S257" s="18">
        <v>0.0</v>
      </c>
      <c r="T257" s="25"/>
      <c r="U257" s="25"/>
    </row>
    <row r="258" ht="12.75" customHeight="1">
      <c r="A258" s="26" t="s">
        <v>352</v>
      </c>
      <c r="B258" s="27">
        <v>0.0</v>
      </c>
      <c r="C258" s="27">
        <v>18.2</v>
      </c>
      <c r="D258" s="27">
        <v>10.2</v>
      </c>
      <c r="E258" s="18">
        <f t="shared" si="1"/>
        <v>5.88</v>
      </c>
      <c r="F258" s="29">
        <v>164.6</v>
      </c>
      <c r="G258" s="27">
        <v>0.0</v>
      </c>
      <c r="H258" s="27">
        <v>1.5</v>
      </c>
      <c r="I258" s="27">
        <v>14.0</v>
      </c>
      <c r="J258" s="27">
        <v>850.0</v>
      </c>
      <c r="K258" s="32">
        <v>7.0</v>
      </c>
      <c r="L258" s="27">
        <v>119.0</v>
      </c>
      <c r="M258" s="27">
        <v>0.0</v>
      </c>
      <c r="N258" s="27">
        <v>0.0</v>
      </c>
      <c r="O258" s="27">
        <v>0.22</v>
      </c>
      <c r="P258" s="27">
        <v>4.47</v>
      </c>
      <c r="Q258" s="27">
        <v>1.19</v>
      </c>
      <c r="R258" s="27">
        <v>0.0</v>
      </c>
      <c r="S258" s="27">
        <v>0.0</v>
      </c>
      <c r="T258" s="33"/>
      <c r="U258" s="33"/>
    </row>
    <row r="259" ht="12.75" customHeight="1">
      <c r="A259" s="26" t="s">
        <v>354</v>
      </c>
      <c r="B259" s="27">
        <v>0.0</v>
      </c>
      <c r="C259" s="27">
        <v>18.2</v>
      </c>
      <c r="D259" s="27">
        <v>10.2</v>
      </c>
      <c r="E259" s="18">
        <f t="shared" si="1"/>
        <v>5.88</v>
      </c>
      <c r="F259" s="29">
        <v>164.6</v>
      </c>
      <c r="G259" s="27">
        <v>0.0</v>
      </c>
      <c r="H259" s="27">
        <v>1.5</v>
      </c>
      <c r="I259" s="27">
        <v>14.0</v>
      </c>
      <c r="J259" s="27">
        <v>850.0</v>
      </c>
      <c r="K259" s="32">
        <v>7.0</v>
      </c>
      <c r="L259" s="27">
        <v>119.0</v>
      </c>
      <c r="M259" s="27">
        <v>0.0</v>
      </c>
      <c r="N259" s="27">
        <v>0.0</v>
      </c>
      <c r="O259" s="27">
        <v>0.22</v>
      </c>
      <c r="P259" s="27">
        <v>4.47</v>
      </c>
      <c r="Q259" s="27">
        <v>1.19</v>
      </c>
      <c r="R259" s="27">
        <v>0.0</v>
      </c>
      <c r="S259" s="27">
        <v>0.0</v>
      </c>
      <c r="T259" s="33"/>
      <c r="U259" s="33"/>
    </row>
    <row r="260" ht="12.75" customHeight="1">
      <c r="A260" s="17" t="s">
        <v>355</v>
      </c>
      <c r="B260" s="18">
        <v>0.0</v>
      </c>
      <c r="C260" s="18">
        <v>18.2</v>
      </c>
      <c r="D260" s="18">
        <v>10.2</v>
      </c>
      <c r="E260" s="18">
        <f t="shared" si="1"/>
        <v>5.88</v>
      </c>
      <c r="F260" s="20">
        <v>164.6</v>
      </c>
      <c r="G260" s="18">
        <v>0.0</v>
      </c>
      <c r="H260" s="18">
        <v>1.5</v>
      </c>
      <c r="I260" s="18">
        <v>14.0</v>
      </c>
      <c r="J260" s="18">
        <v>850.0</v>
      </c>
      <c r="K260" s="22">
        <v>5.6</v>
      </c>
      <c r="L260" s="18">
        <v>119.0</v>
      </c>
      <c r="M260" s="18">
        <v>0.0</v>
      </c>
      <c r="N260" s="18">
        <v>0.0</v>
      </c>
      <c r="O260" s="18">
        <v>0.22</v>
      </c>
      <c r="P260" s="18">
        <v>4.47</v>
      </c>
      <c r="Q260" s="18">
        <v>1.19</v>
      </c>
      <c r="R260" s="18">
        <v>0.0</v>
      </c>
      <c r="S260" s="18">
        <v>0.0</v>
      </c>
      <c r="T260" s="25"/>
      <c r="U260" s="25"/>
    </row>
    <row r="261" ht="12.75" customHeight="1">
      <c r="A261" s="26" t="s">
        <v>356</v>
      </c>
      <c r="B261" s="27">
        <v>0.0</v>
      </c>
      <c r="C261" s="27">
        <v>18.2</v>
      </c>
      <c r="D261" s="27">
        <v>10.2</v>
      </c>
      <c r="E261" s="18">
        <f t="shared" si="1"/>
        <v>5.88</v>
      </c>
      <c r="F261" s="29">
        <v>164.6</v>
      </c>
      <c r="G261" s="27">
        <v>0.0</v>
      </c>
      <c r="H261" s="27">
        <v>1.5</v>
      </c>
      <c r="I261" s="27">
        <v>14.0</v>
      </c>
      <c r="J261" s="27">
        <v>850.0</v>
      </c>
      <c r="K261" s="32">
        <v>7.0</v>
      </c>
      <c r="L261" s="27">
        <v>119.0</v>
      </c>
      <c r="M261" s="27">
        <v>0.0</v>
      </c>
      <c r="N261" s="27">
        <v>0.0</v>
      </c>
      <c r="O261" s="27">
        <v>0.22</v>
      </c>
      <c r="P261" s="27">
        <v>4.47</v>
      </c>
      <c r="Q261" s="27">
        <v>1.19</v>
      </c>
      <c r="R261" s="27">
        <v>0.0</v>
      </c>
      <c r="S261" s="27">
        <v>0.0</v>
      </c>
      <c r="T261" s="33"/>
      <c r="U261" s="33"/>
    </row>
    <row r="262" ht="12.75" customHeight="1">
      <c r="A262" s="17" t="s">
        <v>357</v>
      </c>
      <c r="B262" s="18">
        <v>0.0</v>
      </c>
      <c r="C262" s="18">
        <v>18.2</v>
      </c>
      <c r="D262" s="18">
        <v>10.2</v>
      </c>
      <c r="E262" s="18">
        <f t="shared" si="1"/>
        <v>5.88</v>
      </c>
      <c r="F262" s="20">
        <v>164.6</v>
      </c>
      <c r="G262" s="18">
        <v>0.0</v>
      </c>
      <c r="H262" s="18">
        <v>1.5</v>
      </c>
      <c r="I262" s="18">
        <v>14.0</v>
      </c>
      <c r="J262" s="18">
        <v>850.0</v>
      </c>
      <c r="K262" s="22">
        <v>5.6</v>
      </c>
      <c r="L262" s="18">
        <v>119.0</v>
      </c>
      <c r="M262" s="18">
        <v>0.0</v>
      </c>
      <c r="N262" s="18">
        <v>0.0</v>
      </c>
      <c r="O262" s="18">
        <v>0.22</v>
      </c>
      <c r="P262" s="18">
        <v>4.47</v>
      </c>
      <c r="Q262" s="18">
        <v>1.19</v>
      </c>
      <c r="R262" s="18">
        <v>0.0</v>
      </c>
      <c r="S262" s="18">
        <v>0.0</v>
      </c>
      <c r="T262" s="25"/>
      <c r="U262" s="25"/>
    </row>
    <row r="263" ht="12.75" customHeight="1">
      <c r="A263" s="17" t="s">
        <v>359</v>
      </c>
      <c r="B263" s="18">
        <v>0.0</v>
      </c>
      <c r="C263" s="18">
        <v>18.2</v>
      </c>
      <c r="D263" s="18">
        <v>10.2</v>
      </c>
      <c r="E263" s="18">
        <f t="shared" si="1"/>
        <v>5.88</v>
      </c>
      <c r="F263" s="20">
        <v>164.6</v>
      </c>
      <c r="G263" s="18">
        <v>0.0</v>
      </c>
      <c r="H263" s="18">
        <v>1.5</v>
      </c>
      <c r="I263" s="18">
        <v>14.0</v>
      </c>
      <c r="J263" s="18">
        <v>850.0</v>
      </c>
      <c r="K263" s="22">
        <v>5.6</v>
      </c>
      <c r="L263" s="18">
        <v>119.0</v>
      </c>
      <c r="M263" s="18">
        <v>0.0</v>
      </c>
      <c r="N263" s="18">
        <v>0.0</v>
      </c>
      <c r="O263" s="18">
        <v>0.22</v>
      </c>
      <c r="P263" s="18">
        <v>4.47</v>
      </c>
      <c r="Q263" s="18">
        <v>1.19</v>
      </c>
      <c r="R263" s="18">
        <v>0.0</v>
      </c>
      <c r="S263" s="18">
        <v>0.0</v>
      </c>
      <c r="T263" s="25"/>
      <c r="U263" s="25"/>
    </row>
    <row r="264" ht="12.75" customHeight="1">
      <c r="A264" s="26" t="s">
        <v>360</v>
      </c>
      <c r="B264" s="27">
        <v>0.0</v>
      </c>
      <c r="C264" s="27">
        <v>20.6</v>
      </c>
      <c r="D264" s="27">
        <v>14.3</v>
      </c>
      <c r="E264" s="18">
        <f t="shared" si="1"/>
        <v>2.47</v>
      </c>
      <c r="F264" s="29">
        <v>211.1</v>
      </c>
      <c r="G264" s="27">
        <v>0.0</v>
      </c>
      <c r="H264" s="27">
        <v>1.5</v>
      </c>
      <c r="I264" s="27">
        <v>13.0</v>
      </c>
      <c r="J264" s="27">
        <v>850.0</v>
      </c>
      <c r="K264" s="32">
        <v>7.0</v>
      </c>
      <c r="L264" s="27">
        <v>119.0</v>
      </c>
      <c r="M264" s="27">
        <v>0.0</v>
      </c>
      <c r="N264" s="27">
        <v>0.0</v>
      </c>
      <c r="O264" s="27">
        <v>0.09</v>
      </c>
      <c r="P264" s="27">
        <v>1.88</v>
      </c>
      <c r="Q264" s="27">
        <v>0.5</v>
      </c>
      <c r="R264" s="27">
        <v>0.0</v>
      </c>
      <c r="S264" s="27">
        <v>0.0</v>
      </c>
      <c r="T264" s="33"/>
      <c r="U264" s="33"/>
    </row>
    <row r="265" ht="12.75" customHeight="1">
      <c r="A265" s="26" t="s">
        <v>361</v>
      </c>
      <c r="B265" s="27">
        <v>0.0</v>
      </c>
      <c r="C265" s="27">
        <v>20.6</v>
      </c>
      <c r="D265" s="27">
        <v>14.3</v>
      </c>
      <c r="E265" s="18">
        <f t="shared" si="1"/>
        <v>2.47</v>
      </c>
      <c r="F265" s="29">
        <v>211.1</v>
      </c>
      <c r="G265" s="27">
        <v>0.0</v>
      </c>
      <c r="H265" s="27">
        <v>1.5</v>
      </c>
      <c r="I265" s="27">
        <v>13.0</v>
      </c>
      <c r="J265" s="27">
        <v>850.0</v>
      </c>
      <c r="K265" s="32">
        <v>7.0</v>
      </c>
      <c r="L265" s="27">
        <v>119.0</v>
      </c>
      <c r="M265" s="27">
        <v>0.0</v>
      </c>
      <c r="N265" s="27">
        <v>0.0</v>
      </c>
      <c r="O265" s="27">
        <v>0.09</v>
      </c>
      <c r="P265" s="27">
        <v>1.88</v>
      </c>
      <c r="Q265" s="27">
        <v>0.5</v>
      </c>
      <c r="R265" s="27">
        <v>0.0</v>
      </c>
      <c r="S265" s="27">
        <v>0.0</v>
      </c>
      <c r="T265" s="33"/>
      <c r="U265" s="33"/>
    </row>
    <row r="266" ht="12.75" customHeight="1">
      <c r="A266" s="17" t="s">
        <v>362</v>
      </c>
      <c r="B266" s="18">
        <v>0.0</v>
      </c>
      <c r="C266" s="18">
        <v>20.6</v>
      </c>
      <c r="D266" s="18">
        <v>4.3</v>
      </c>
      <c r="E266" s="18">
        <f t="shared" si="1"/>
        <v>2.47</v>
      </c>
      <c r="F266" s="20">
        <v>121.1</v>
      </c>
      <c r="G266" s="18">
        <v>0.0</v>
      </c>
      <c r="H266" s="18">
        <v>1.5</v>
      </c>
      <c r="I266" s="18">
        <v>13.0</v>
      </c>
      <c r="J266" s="18">
        <v>850.0</v>
      </c>
      <c r="K266" s="22">
        <v>5.95</v>
      </c>
      <c r="L266" s="18">
        <v>119.0</v>
      </c>
      <c r="M266" s="18">
        <v>0.0</v>
      </c>
      <c r="N266" s="18">
        <v>0.0</v>
      </c>
      <c r="O266" s="18">
        <v>0.09</v>
      </c>
      <c r="P266" s="18">
        <v>1.88</v>
      </c>
      <c r="Q266" s="18">
        <v>0.5</v>
      </c>
      <c r="R266" s="18">
        <v>0.0</v>
      </c>
      <c r="S266" s="18">
        <v>0.0</v>
      </c>
      <c r="T266" s="25"/>
      <c r="U266" s="25"/>
    </row>
    <row r="267" ht="12.75" customHeight="1">
      <c r="A267" s="17" t="s">
        <v>363</v>
      </c>
      <c r="B267" s="18">
        <v>0.0</v>
      </c>
      <c r="C267" s="18">
        <v>20.6</v>
      </c>
      <c r="D267" s="18">
        <v>4.3</v>
      </c>
      <c r="E267" s="18">
        <f t="shared" si="1"/>
        <v>2.47</v>
      </c>
      <c r="F267" s="20">
        <v>121.1</v>
      </c>
      <c r="G267" s="18">
        <v>0.0</v>
      </c>
      <c r="H267" s="18">
        <v>1.5</v>
      </c>
      <c r="I267" s="18">
        <v>13.0</v>
      </c>
      <c r="J267" s="18">
        <v>850.0</v>
      </c>
      <c r="K267" s="22">
        <v>5.6</v>
      </c>
      <c r="L267" s="18">
        <v>119.0</v>
      </c>
      <c r="M267" s="18">
        <v>0.0</v>
      </c>
      <c r="N267" s="18">
        <v>0.0</v>
      </c>
      <c r="O267" s="18">
        <v>0.09</v>
      </c>
      <c r="P267" s="18">
        <v>1.88</v>
      </c>
      <c r="Q267" s="18">
        <v>0.5</v>
      </c>
      <c r="R267" s="18">
        <v>0.0</v>
      </c>
      <c r="S267" s="18">
        <v>0.0</v>
      </c>
      <c r="T267" s="25"/>
      <c r="U267" s="25"/>
    </row>
    <row r="268" ht="12.75" customHeight="1">
      <c r="A268" s="17" t="s">
        <v>365</v>
      </c>
      <c r="B268" s="18">
        <v>0.0</v>
      </c>
      <c r="C268" s="18">
        <v>20.6</v>
      </c>
      <c r="D268" s="18">
        <v>4.3</v>
      </c>
      <c r="E268" s="18">
        <f t="shared" si="1"/>
        <v>2.47</v>
      </c>
      <c r="F268" s="20">
        <v>121.1</v>
      </c>
      <c r="G268" s="18">
        <v>0.0</v>
      </c>
      <c r="H268" s="18">
        <v>1.5</v>
      </c>
      <c r="I268" s="18">
        <v>13.0</v>
      </c>
      <c r="J268" s="18">
        <v>850.0</v>
      </c>
      <c r="K268" s="22">
        <v>5.6</v>
      </c>
      <c r="L268" s="18">
        <v>119.0</v>
      </c>
      <c r="M268" s="18">
        <v>0.0</v>
      </c>
      <c r="N268" s="18">
        <v>0.0</v>
      </c>
      <c r="O268" s="18">
        <v>0.09</v>
      </c>
      <c r="P268" s="18">
        <v>1.88</v>
      </c>
      <c r="Q268" s="18">
        <v>0.5</v>
      </c>
      <c r="R268" s="18">
        <v>0.0</v>
      </c>
      <c r="S268" s="18">
        <v>0.0</v>
      </c>
      <c r="T268" s="25"/>
      <c r="U268" s="25"/>
    </row>
    <row r="269" ht="12.75" customHeight="1">
      <c r="A269" s="26" t="s">
        <v>366</v>
      </c>
      <c r="B269" s="27">
        <v>0.0</v>
      </c>
      <c r="C269" s="27">
        <v>20.6</v>
      </c>
      <c r="D269" s="27">
        <v>4.3</v>
      </c>
      <c r="E269" s="18">
        <f t="shared" si="1"/>
        <v>2.47</v>
      </c>
      <c r="F269" s="29">
        <v>121.1</v>
      </c>
      <c r="G269" s="27">
        <v>0.0</v>
      </c>
      <c r="H269" s="27">
        <v>1.5</v>
      </c>
      <c r="I269" s="27">
        <v>13.0</v>
      </c>
      <c r="J269" s="27">
        <v>850.0</v>
      </c>
      <c r="K269" s="32">
        <v>7.0</v>
      </c>
      <c r="L269" s="27">
        <v>119.0</v>
      </c>
      <c r="M269" s="27">
        <v>0.0</v>
      </c>
      <c r="N269" s="27">
        <v>0.0</v>
      </c>
      <c r="O269" s="27">
        <v>0.09</v>
      </c>
      <c r="P269" s="27">
        <v>1.88</v>
      </c>
      <c r="Q269" s="27">
        <v>0.5</v>
      </c>
      <c r="R269" s="27">
        <v>0.0</v>
      </c>
      <c r="S269" s="27">
        <v>0.0</v>
      </c>
      <c r="T269" s="33"/>
      <c r="U269" s="33"/>
    </row>
    <row r="270" ht="12.75" customHeight="1">
      <c r="A270" s="26" t="s">
        <v>367</v>
      </c>
      <c r="B270" s="27">
        <v>0.0</v>
      </c>
      <c r="C270" s="27">
        <v>20.6</v>
      </c>
      <c r="D270" s="27">
        <v>4.3</v>
      </c>
      <c r="E270" s="18">
        <f t="shared" si="1"/>
        <v>2.47</v>
      </c>
      <c r="F270" s="29">
        <v>121.1</v>
      </c>
      <c r="G270" s="27">
        <v>0.0</v>
      </c>
      <c r="H270" s="27">
        <v>1.5</v>
      </c>
      <c r="I270" s="27">
        <v>13.0</v>
      </c>
      <c r="J270" s="27">
        <v>850.0</v>
      </c>
      <c r="K270" s="32">
        <v>7.0</v>
      </c>
      <c r="L270" s="27">
        <v>119.0</v>
      </c>
      <c r="M270" s="27">
        <v>0.0</v>
      </c>
      <c r="N270" s="27">
        <v>0.0</v>
      </c>
      <c r="O270" s="27">
        <v>0.09</v>
      </c>
      <c r="P270" s="27">
        <v>1.88</v>
      </c>
      <c r="Q270" s="27">
        <v>0.5</v>
      </c>
      <c r="R270" s="27">
        <v>0.0</v>
      </c>
      <c r="S270" s="27">
        <v>0.0</v>
      </c>
      <c r="T270" s="33"/>
      <c r="U270" s="33"/>
    </row>
    <row r="271" ht="12.75" customHeight="1">
      <c r="A271" s="17" t="s">
        <v>368</v>
      </c>
      <c r="B271" s="18">
        <v>0.0</v>
      </c>
      <c r="C271" s="18">
        <v>20.6</v>
      </c>
      <c r="D271" s="18">
        <v>4.3</v>
      </c>
      <c r="E271" s="18">
        <f t="shared" si="1"/>
        <v>2.47</v>
      </c>
      <c r="F271" s="20">
        <v>121.1</v>
      </c>
      <c r="G271" s="18">
        <v>0.0</v>
      </c>
      <c r="H271" s="18">
        <v>1.5</v>
      </c>
      <c r="I271" s="18">
        <v>13.0</v>
      </c>
      <c r="J271" s="18">
        <v>850.0</v>
      </c>
      <c r="K271" s="22">
        <v>5.6</v>
      </c>
      <c r="L271" s="18">
        <v>119.0</v>
      </c>
      <c r="M271" s="18">
        <v>0.0</v>
      </c>
      <c r="N271" s="18">
        <v>0.0</v>
      </c>
      <c r="O271" s="18">
        <v>0.09</v>
      </c>
      <c r="P271" s="18">
        <v>1.88</v>
      </c>
      <c r="Q271" s="18">
        <v>0.5</v>
      </c>
      <c r="R271" s="18">
        <v>0.0</v>
      </c>
      <c r="S271" s="18">
        <v>0.0</v>
      </c>
      <c r="T271" s="25"/>
      <c r="U271" s="25"/>
    </row>
    <row r="272" ht="12.75" customHeight="1">
      <c r="A272" s="26" t="s">
        <v>370</v>
      </c>
      <c r="B272" s="27">
        <v>0.0</v>
      </c>
      <c r="C272" s="27">
        <v>20.6</v>
      </c>
      <c r="D272" s="27">
        <v>4.3</v>
      </c>
      <c r="E272" s="18">
        <f t="shared" si="1"/>
        <v>2.47</v>
      </c>
      <c r="F272" s="29">
        <v>121.1</v>
      </c>
      <c r="G272" s="27">
        <v>0.0</v>
      </c>
      <c r="H272" s="27">
        <v>1.5</v>
      </c>
      <c r="I272" s="27">
        <v>13.0</v>
      </c>
      <c r="J272" s="27">
        <v>850.0</v>
      </c>
      <c r="K272" s="32">
        <v>7.0</v>
      </c>
      <c r="L272" s="27">
        <v>119.0</v>
      </c>
      <c r="M272" s="27">
        <v>0.0</v>
      </c>
      <c r="N272" s="27">
        <v>0.0</v>
      </c>
      <c r="O272" s="27">
        <v>0.09</v>
      </c>
      <c r="P272" s="27">
        <v>1.88</v>
      </c>
      <c r="Q272" s="27">
        <v>0.5</v>
      </c>
      <c r="R272" s="27">
        <v>0.0</v>
      </c>
      <c r="S272" s="27">
        <v>0.0</v>
      </c>
      <c r="T272" s="33"/>
      <c r="U272" s="33"/>
    </row>
    <row r="273" ht="12.75" customHeight="1">
      <c r="A273" s="17" t="s">
        <v>371</v>
      </c>
      <c r="B273" s="18">
        <v>0.0</v>
      </c>
      <c r="C273" s="18">
        <v>20.6</v>
      </c>
      <c r="D273" s="18">
        <v>4.3</v>
      </c>
      <c r="E273" s="18">
        <f t="shared" si="1"/>
        <v>2.47</v>
      </c>
      <c r="F273" s="20">
        <v>121.1</v>
      </c>
      <c r="G273" s="18">
        <v>0.0</v>
      </c>
      <c r="H273" s="18">
        <v>1.5</v>
      </c>
      <c r="I273" s="18">
        <v>13.0</v>
      </c>
      <c r="J273" s="18">
        <v>850.0</v>
      </c>
      <c r="K273" s="22">
        <v>5.6</v>
      </c>
      <c r="L273" s="18">
        <v>119.0</v>
      </c>
      <c r="M273" s="18">
        <v>0.0</v>
      </c>
      <c r="N273" s="18">
        <v>0.0</v>
      </c>
      <c r="O273" s="18">
        <v>0.09</v>
      </c>
      <c r="P273" s="18">
        <v>1.88</v>
      </c>
      <c r="Q273" s="18">
        <v>0.5</v>
      </c>
      <c r="R273" s="18">
        <v>0.0</v>
      </c>
      <c r="S273" s="18">
        <v>0.0</v>
      </c>
      <c r="T273" s="25"/>
      <c r="U273" s="25"/>
    </row>
    <row r="274" ht="12.75" customHeight="1">
      <c r="A274" s="17" t="s">
        <v>372</v>
      </c>
      <c r="B274" s="18">
        <v>0.0</v>
      </c>
      <c r="C274" s="18">
        <v>20.6</v>
      </c>
      <c r="D274" s="18">
        <v>4.3</v>
      </c>
      <c r="E274" s="18">
        <f t="shared" si="1"/>
        <v>2.47</v>
      </c>
      <c r="F274" s="20">
        <v>121.1</v>
      </c>
      <c r="G274" s="18">
        <v>0.0</v>
      </c>
      <c r="H274" s="18">
        <v>1.5</v>
      </c>
      <c r="I274" s="18">
        <v>13.0</v>
      </c>
      <c r="J274" s="18">
        <v>850.0</v>
      </c>
      <c r="K274" s="22">
        <v>5.6</v>
      </c>
      <c r="L274" s="18">
        <v>119.0</v>
      </c>
      <c r="M274" s="18">
        <v>0.0</v>
      </c>
      <c r="N274" s="18">
        <v>0.0</v>
      </c>
      <c r="O274" s="18">
        <v>0.09</v>
      </c>
      <c r="P274" s="18">
        <v>1.88</v>
      </c>
      <c r="Q274" s="18">
        <v>0.5</v>
      </c>
      <c r="R274" s="18">
        <v>0.0</v>
      </c>
      <c r="S274" s="18">
        <v>0.0</v>
      </c>
      <c r="T274" s="25"/>
      <c r="U274" s="25"/>
    </row>
    <row r="275" ht="12.75" customHeight="1">
      <c r="A275" s="17" t="s">
        <v>373</v>
      </c>
      <c r="B275" s="76">
        <v>4.83</v>
      </c>
      <c r="C275" s="18">
        <v>0.6</v>
      </c>
      <c r="D275" s="18">
        <v>0.2</v>
      </c>
      <c r="E275" s="18">
        <f t="shared" si="1"/>
        <v>0</v>
      </c>
      <c r="F275" s="20">
        <v>23.52</v>
      </c>
      <c r="G275" s="18">
        <v>0.8</v>
      </c>
      <c r="H275" s="18">
        <v>0.5</v>
      </c>
      <c r="I275" s="18">
        <v>26.0</v>
      </c>
      <c r="J275" s="18">
        <v>170.0</v>
      </c>
      <c r="K275" s="22">
        <v>10.0</v>
      </c>
      <c r="L275" s="18">
        <v>37.0</v>
      </c>
      <c r="M275" s="18">
        <v>0.0</v>
      </c>
      <c r="N275" s="18">
        <v>0.0</v>
      </c>
      <c r="O275" s="18">
        <v>0.0</v>
      </c>
      <c r="P275" s="18">
        <v>0.0</v>
      </c>
      <c r="Q275" s="18">
        <v>0.0</v>
      </c>
      <c r="R275" s="18">
        <v>0.0</v>
      </c>
      <c r="S275" s="18">
        <v>0.0</v>
      </c>
      <c r="T275" s="25"/>
      <c r="U275" s="25"/>
    </row>
    <row r="276" ht="12.75" customHeight="1">
      <c r="A276" s="17" t="s">
        <v>375</v>
      </c>
      <c r="B276" s="18">
        <v>0.0</v>
      </c>
      <c r="C276" s="18">
        <v>14.4</v>
      </c>
      <c r="D276" s="18">
        <v>41.4</v>
      </c>
      <c r="E276" s="18">
        <f t="shared" si="1"/>
        <v>19.27</v>
      </c>
      <c r="F276" s="20">
        <v>430.2</v>
      </c>
      <c r="G276" s="18">
        <v>0.0</v>
      </c>
      <c r="H276" s="18">
        <v>2.4</v>
      </c>
      <c r="I276" s="18">
        <v>7.0</v>
      </c>
      <c r="J276" s="18">
        <v>0.0</v>
      </c>
      <c r="K276" s="22">
        <v>0.0</v>
      </c>
      <c r="L276" s="18">
        <v>53.0</v>
      </c>
      <c r="M276" s="18">
        <v>0.0</v>
      </c>
      <c r="N276" s="18">
        <v>0.0</v>
      </c>
      <c r="O276" s="18">
        <v>1.42</v>
      </c>
      <c r="P276" s="18">
        <v>12.03</v>
      </c>
      <c r="Q276" s="18">
        <v>5.82</v>
      </c>
      <c r="R276" s="18">
        <v>0.0</v>
      </c>
      <c r="S276" s="18">
        <v>0.0</v>
      </c>
      <c r="T276" s="25"/>
      <c r="U276" s="25"/>
    </row>
    <row r="277" ht="12.75" customHeight="1">
      <c r="A277" s="17" t="s">
        <v>376</v>
      </c>
      <c r="B277" s="18">
        <v>0.0</v>
      </c>
      <c r="C277" s="18">
        <v>14.8</v>
      </c>
      <c r="D277" s="18">
        <v>37.4</v>
      </c>
      <c r="E277" s="18">
        <f t="shared" si="1"/>
        <v>17.41</v>
      </c>
      <c r="F277" s="20">
        <v>395.8</v>
      </c>
      <c r="G277" s="18">
        <v>0.0</v>
      </c>
      <c r="H277" s="18">
        <v>2.2</v>
      </c>
      <c r="I277" s="18">
        <v>9.0</v>
      </c>
      <c r="J277" s="18">
        <v>0.0</v>
      </c>
      <c r="K277" s="22">
        <v>0.0</v>
      </c>
      <c r="L277" s="18">
        <v>53.0</v>
      </c>
      <c r="M277" s="18">
        <v>0.0</v>
      </c>
      <c r="N277" s="18">
        <v>0.0</v>
      </c>
      <c r="O277" s="18">
        <v>1.28</v>
      </c>
      <c r="P277" s="18">
        <v>10.87</v>
      </c>
      <c r="Q277" s="18">
        <v>5.26</v>
      </c>
      <c r="R277" s="18">
        <v>0.0</v>
      </c>
      <c r="S277" s="18">
        <v>0.0</v>
      </c>
      <c r="T277" s="25"/>
      <c r="U277" s="25"/>
    </row>
    <row r="278" ht="12.75" customHeight="1">
      <c r="A278" s="17" t="s">
        <v>377</v>
      </c>
      <c r="B278" s="76">
        <v>0.0</v>
      </c>
      <c r="C278" s="50">
        <v>6.38</v>
      </c>
      <c r="D278" s="18">
        <v>15.7</v>
      </c>
      <c r="E278" s="18">
        <f t="shared" si="1"/>
        <v>5.41</v>
      </c>
      <c r="F278" s="20">
        <v>204.5</v>
      </c>
      <c r="G278" s="18">
        <v>0.0</v>
      </c>
      <c r="H278" s="50">
        <v>0.4</v>
      </c>
      <c r="I278" s="50">
        <v>4.0</v>
      </c>
      <c r="J278" s="50">
        <v>840.0</v>
      </c>
      <c r="K278" s="22">
        <v>0.0</v>
      </c>
      <c r="L278" s="18">
        <v>24.0</v>
      </c>
      <c r="M278" s="18">
        <v>0.04</v>
      </c>
      <c r="N278" s="18">
        <v>0.01</v>
      </c>
      <c r="O278" s="18">
        <v>0.1</v>
      </c>
      <c r="P278" s="18">
        <v>3.5</v>
      </c>
      <c r="Q278" s="18">
        <v>1.76</v>
      </c>
      <c r="R278" s="18">
        <v>0.0</v>
      </c>
      <c r="S278" s="18">
        <v>0.0</v>
      </c>
      <c r="T278" s="25"/>
      <c r="U278" s="25"/>
    </row>
    <row r="279" ht="12.75" customHeight="1">
      <c r="A279" s="17" t="s">
        <v>379</v>
      </c>
      <c r="B279" s="76">
        <v>3.4</v>
      </c>
      <c r="C279" s="18">
        <v>34.5</v>
      </c>
      <c r="D279" s="18">
        <v>24.5</v>
      </c>
      <c r="E279" s="18">
        <f t="shared" si="1"/>
        <v>16.48</v>
      </c>
      <c r="F279" s="20">
        <v>372.1</v>
      </c>
      <c r="G279" s="18">
        <v>0.0</v>
      </c>
      <c r="H279" s="18">
        <v>1.0</v>
      </c>
      <c r="I279" s="50">
        <v>996.0</v>
      </c>
      <c r="J279" s="50">
        <v>2370.0</v>
      </c>
      <c r="K279" s="22">
        <v>6.19</v>
      </c>
      <c r="L279" s="50">
        <v>998.0</v>
      </c>
      <c r="M279" s="18">
        <v>2.69</v>
      </c>
      <c r="N279" s="18">
        <v>0.92</v>
      </c>
      <c r="O279" s="18">
        <v>3.02</v>
      </c>
      <c r="P279" s="18">
        <v>7.13</v>
      </c>
      <c r="Q279" s="18">
        <v>2.72</v>
      </c>
      <c r="R279" s="18">
        <v>0.0</v>
      </c>
      <c r="S279" s="18">
        <v>0.0</v>
      </c>
      <c r="T279" s="25"/>
      <c r="U279" s="25"/>
    </row>
    <row r="280" ht="12.75" customHeight="1">
      <c r="A280" s="17" t="s">
        <v>381</v>
      </c>
      <c r="B280" s="76">
        <v>1.8</v>
      </c>
      <c r="C280" s="18">
        <v>21.0</v>
      </c>
      <c r="D280" s="18">
        <v>21.0</v>
      </c>
      <c r="E280" s="18">
        <f t="shared" si="1"/>
        <v>14.64</v>
      </c>
      <c r="F280" s="20">
        <v>280.2</v>
      </c>
      <c r="G280" s="18">
        <v>0.0</v>
      </c>
      <c r="H280" s="18">
        <v>0.5</v>
      </c>
      <c r="I280" s="50">
        <v>452.03</v>
      </c>
      <c r="J280" s="50">
        <v>1980.0</v>
      </c>
      <c r="K280" s="22">
        <v>9.555</v>
      </c>
      <c r="L280" s="50">
        <v>569.3</v>
      </c>
      <c r="M280" s="18">
        <v>0.0</v>
      </c>
      <c r="N280" s="18">
        <v>1.13</v>
      </c>
      <c r="O280" s="18">
        <v>2.83</v>
      </c>
      <c r="P280" s="18">
        <v>7.79</v>
      </c>
      <c r="Q280" s="18">
        <v>2.89</v>
      </c>
      <c r="R280" s="18">
        <v>0.0</v>
      </c>
      <c r="S280" s="18">
        <v>0.0</v>
      </c>
      <c r="T280" s="25"/>
      <c r="U280" s="25"/>
    </row>
    <row r="281" ht="12.75" customHeight="1">
      <c r="A281" s="17" t="s">
        <v>382</v>
      </c>
      <c r="B281" s="18">
        <v>0.0</v>
      </c>
      <c r="C281" s="18">
        <v>34.5</v>
      </c>
      <c r="D281" s="18">
        <v>24.5</v>
      </c>
      <c r="E281" s="18">
        <f t="shared" si="1"/>
        <v>16.48</v>
      </c>
      <c r="F281" s="20">
        <v>358.5</v>
      </c>
      <c r="G281" s="18">
        <v>0.0</v>
      </c>
      <c r="H281" s="18">
        <v>1.0</v>
      </c>
      <c r="I281" s="18">
        <v>1290.0</v>
      </c>
      <c r="J281" s="18">
        <v>3000.0</v>
      </c>
      <c r="K281" s="22">
        <v>6.19</v>
      </c>
      <c r="L281" s="18">
        <v>1230.0</v>
      </c>
      <c r="M281" s="18">
        <v>2.69</v>
      </c>
      <c r="N281" s="18">
        <v>0.92</v>
      </c>
      <c r="O281" s="18">
        <v>3.02</v>
      </c>
      <c r="P281" s="18">
        <v>7.13</v>
      </c>
      <c r="Q281" s="18">
        <v>2.72</v>
      </c>
      <c r="R281" s="18">
        <v>0.0</v>
      </c>
      <c r="S281" s="18">
        <v>0.0</v>
      </c>
      <c r="T281" s="25"/>
      <c r="U281" s="25"/>
    </row>
    <row r="282" ht="12.75" customHeight="1">
      <c r="A282" s="17" t="s">
        <v>383</v>
      </c>
      <c r="B282" s="76">
        <v>0.0</v>
      </c>
      <c r="C282" s="18">
        <v>27.0</v>
      </c>
      <c r="D282" s="18">
        <v>29.0</v>
      </c>
      <c r="E282" s="18">
        <f t="shared" si="1"/>
        <v>14.73</v>
      </c>
      <c r="F282" s="20">
        <v>369.0</v>
      </c>
      <c r="G282" s="18">
        <v>0.0</v>
      </c>
      <c r="H282" s="18">
        <v>0.9</v>
      </c>
      <c r="I282" s="50">
        <v>645.56</v>
      </c>
      <c r="J282" s="50">
        <v>3330.0</v>
      </c>
      <c r="K282" s="22">
        <v>14.07</v>
      </c>
      <c r="L282" s="50">
        <v>732.13</v>
      </c>
      <c r="M282" s="18">
        <v>1.87</v>
      </c>
      <c r="N282" s="18">
        <v>0.69</v>
      </c>
      <c r="O282" s="18">
        <v>2.56</v>
      </c>
      <c r="P282" s="18">
        <v>7.31</v>
      </c>
      <c r="Q282" s="18">
        <v>2.3</v>
      </c>
      <c r="R282" s="18">
        <v>0.0</v>
      </c>
      <c r="S282" s="18">
        <v>0.0</v>
      </c>
      <c r="T282" s="25"/>
      <c r="U282" s="25"/>
    </row>
    <row r="283" ht="12.75" customHeight="1">
      <c r="A283" s="55" t="s">
        <v>385</v>
      </c>
      <c r="B283" s="76">
        <v>4.15</v>
      </c>
      <c r="C283" s="18">
        <v>0.9</v>
      </c>
      <c r="D283" s="18">
        <v>0.1</v>
      </c>
      <c r="E283" s="18">
        <f t="shared" si="1"/>
        <v>0</v>
      </c>
      <c r="F283" s="20">
        <v>21.1</v>
      </c>
      <c r="G283" s="50">
        <v>1.65</v>
      </c>
      <c r="H283" s="50">
        <v>0.35</v>
      </c>
      <c r="I283" s="18">
        <v>26.0</v>
      </c>
      <c r="J283" s="18">
        <v>200.0</v>
      </c>
      <c r="K283" s="22">
        <v>25.94</v>
      </c>
      <c r="L283" s="18">
        <v>40.0</v>
      </c>
      <c r="M283" s="18">
        <v>0.0</v>
      </c>
      <c r="N283" s="18">
        <v>0.0</v>
      </c>
      <c r="O283" s="18">
        <v>0.0</v>
      </c>
      <c r="P283" s="18">
        <v>0.0</v>
      </c>
      <c r="Q283" s="18">
        <v>0.0</v>
      </c>
      <c r="R283" s="18">
        <v>0.0</v>
      </c>
      <c r="S283" s="18">
        <v>0.0</v>
      </c>
      <c r="T283" s="25"/>
      <c r="U283" s="25"/>
    </row>
    <row r="284" ht="12.75" customHeight="1">
      <c r="A284" s="26" t="s">
        <v>386</v>
      </c>
      <c r="B284" s="75">
        <v>8.3</v>
      </c>
      <c r="C284" s="27">
        <v>1.7</v>
      </c>
      <c r="D284" s="27">
        <v>0.1</v>
      </c>
      <c r="E284" s="18">
        <f t="shared" si="1"/>
        <v>0</v>
      </c>
      <c r="F284" s="29">
        <v>40.9</v>
      </c>
      <c r="G284" s="27">
        <v>1.0</v>
      </c>
      <c r="H284" s="27">
        <v>0.8</v>
      </c>
      <c r="I284" s="27">
        <v>14.0</v>
      </c>
      <c r="J284" s="27">
        <v>590.0</v>
      </c>
      <c r="K284" s="32">
        <v>109.0</v>
      </c>
      <c r="L284" s="27">
        <v>51.0</v>
      </c>
      <c r="M284" s="27">
        <v>0.0</v>
      </c>
      <c r="N284" s="27">
        <v>0.0</v>
      </c>
      <c r="O284" s="27">
        <v>0.0</v>
      </c>
      <c r="P284" s="27">
        <v>0.0</v>
      </c>
      <c r="Q284" s="27">
        <v>0.0</v>
      </c>
      <c r="R284" s="27">
        <v>0.0</v>
      </c>
      <c r="S284" s="27">
        <v>0.0</v>
      </c>
      <c r="T284" s="33"/>
      <c r="U284" s="33"/>
    </row>
    <row r="285" ht="12.75" customHeight="1">
      <c r="A285" s="26" t="s">
        <v>387</v>
      </c>
      <c r="B285" s="27">
        <v>9.5</v>
      </c>
      <c r="C285" s="27">
        <v>1.7</v>
      </c>
      <c r="D285" s="27">
        <v>0.1</v>
      </c>
      <c r="E285" s="18">
        <f t="shared" si="1"/>
        <v>0</v>
      </c>
      <c r="F285" s="29">
        <v>45.7</v>
      </c>
      <c r="G285" s="27">
        <v>1.0</v>
      </c>
      <c r="H285" s="27">
        <v>0.8</v>
      </c>
      <c r="I285" s="27">
        <v>14.0</v>
      </c>
      <c r="J285" s="27">
        <v>590.0</v>
      </c>
      <c r="K285" s="32">
        <v>109.0</v>
      </c>
      <c r="L285" s="27">
        <v>63.0</v>
      </c>
      <c r="M285" s="27">
        <v>0.0</v>
      </c>
      <c r="N285" s="27">
        <v>0.0</v>
      </c>
      <c r="O285" s="27">
        <v>0.0</v>
      </c>
      <c r="P285" s="27">
        <v>0.0</v>
      </c>
      <c r="Q285" s="27">
        <v>0.0</v>
      </c>
      <c r="R285" s="27">
        <v>0.0</v>
      </c>
      <c r="S285" s="27">
        <v>0.0</v>
      </c>
      <c r="T285" s="33"/>
      <c r="U285" s="33"/>
    </row>
    <row r="286" ht="12.75" customHeight="1">
      <c r="A286" s="17" t="s">
        <v>388</v>
      </c>
      <c r="B286" s="18">
        <v>9.5</v>
      </c>
      <c r="C286" s="18">
        <v>1.7</v>
      </c>
      <c r="D286" s="18">
        <v>0.1</v>
      </c>
      <c r="E286" s="18">
        <f t="shared" si="1"/>
        <v>0</v>
      </c>
      <c r="F286" s="20">
        <v>45.7</v>
      </c>
      <c r="G286" s="18">
        <v>1.0</v>
      </c>
      <c r="H286" s="18">
        <v>0.8</v>
      </c>
      <c r="I286" s="18">
        <v>14.0</v>
      </c>
      <c r="J286" s="18">
        <v>590.0</v>
      </c>
      <c r="K286" s="22">
        <v>65.4</v>
      </c>
      <c r="L286" s="18">
        <v>63.0</v>
      </c>
      <c r="M286" s="18">
        <v>0.0</v>
      </c>
      <c r="N286" s="18">
        <v>0.0</v>
      </c>
      <c r="O286" s="18">
        <v>0.0</v>
      </c>
      <c r="P286" s="18">
        <v>0.0</v>
      </c>
      <c r="Q286" s="18">
        <v>0.0</v>
      </c>
      <c r="R286" s="18">
        <v>0.0</v>
      </c>
      <c r="S286" s="18">
        <v>0.0</v>
      </c>
      <c r="T286" s="25"/>
      <c r="U286" s="25"/>
    </row>
    <row r="287" ht="12.75" customHeight="1">
      <c r="A287" s="26" t="s">
        <v>389</v>
      </c>
      <c r="B287" s="27">
        <v>9.9</v>
      </c>
      <c r="C287" s="27">
        <v>5.2</v>
      </c>
      <c r="D287" s="27">
        <v>0.3</v>
      </c>
      <c r="E287" s="18">
        <f t="shared" si="1"/>
        <v>0</v>
      </c>
      <c r="F287" s="29">
        <v>63.1</v>
      </c>
      <c r="G287" s="27">
        <v>1.9</v>
      </c>
      <c r="H287" s="27">
        <v>1.7</v>
      </c>
      <c r="I287" s="27">
        <v>47.0</v>
      </c>
      <c r="J287" s="27">
        <v>870.0</v>
      </c>
      <c r="K287" s="32">
        <v>109.0</v>
      </c>
      <c r="L287" s="27">
        <v>0.0</v>
      </c>
      <c r="M287" s="27">
        <v>0.0</v>
      </c>
      <c r="N287" s="27">
        <v>0.0</v>
      </c>
      <c r="O287" s="27">
        <v>0.0</v>
      </c>
      <c r="P287" s="27">
        <v>0.0</v>
      </c>
      <c r="Q287" s="27">
        <v>0.0</v>
      </c>
      <c r="R287" s="27">
        <v>0.0</v>
      </c>
      <c r="S287" s="27">
        <v>0.0</v>
      </c>
      <c r="T287" s="33"/>
      <c r="U287" s="33"/>
    </row>
    <row r="288" ht="12.75" customHeight="1">
      <c r="A288" s="26" t="s">
        <v>391</v>
      </c>
      <c r="B288" s="27">
        <v>9.9</v>
      </c>
      <c r="C288" s="27">
        <v>5.2</v>
      </c>
      <c r="D288" s="27">
        <v>0.3</v>
      </c>
      <c r="E288" s="18">
        <f t="shared" si="1"/>
        <v>0</v>
      </c>
      <c r="F288" s="29">
        <v>63.1</v>
      </c>
      <c r="G288" s="27">
        <v>1.9</v>
      </c>
      <c r="H288" s="27">
        <v>1.7</v>
      </c>
      <c r="I288" s="27">
        <v>47.0</v>
      </c>
      <c r="J288" s="27">
        <v>870.0</v>
      </c>
      <c r="K288" s="32">
        <v>109.0</v>
      </c>
      <c r="L288" s="27">
        <v>0.0</v>
      </c>
      <c r="M288" s="27">
        <v>0.0</v>
      </c>
      <c r="N288" s="27">
        <v>0.0</v>
      </c>
      <c r="O288" s="27">
        <v>0.0</v>
      </c>
      <c r="P288" s="27">
        <v>0.0</v>
      </c>
      <c r="Q288" s="27">
        <v>0.0</v>
      </c>
      <c r="R288" s="27">
        <v>0.0</v>
      </c>
      <c r="S288" s="27">
        <v>0.0</v>
      </c>
      <c r="T288" s="33"/>
      <c r="U288" s="33"/>
    </row>
    <row r="289" ht="12.75" customHeight="1">
      <c r="A289" s="55" t="s">
        <v>392</v>
      </c>
      <c r="B289" s="76">
        <v>1.12</v>
      </c>
      <c r="C289" s="50">
        <v>2.4</v>
      </c>
      <c r="D289" s="18">
        <v>0.2</v>
      </c>
      <c r="E289" s="18">
        <f t="shared" si="1"/>
        <v>0</v>
      </c>
      <c r="F289" s="20">
        <v>13.08</v>
      </c>
      <c r="G289" s="18">
        <v>1.0</v>
      </c>
      <c r="H289" s="18">
        <v>0.7</v>
      </c>
      <c r="I289" s="18">
        <v>43.0</v>
      </c>
      <c r="J289" s="18">
        <v>210.0</v>
      </c>
      <c r="K289" s="22">
        <v>42.0</v>
      </c>
      <c r="L289" s="18">
        <v>16.0</v>
      </c>
      <c r="M289" s="18">
        <v>0.0</v>
      </c>
      <c r="N289" s="18">
        <v>0.0</v>
      </c>
      <c r="O289" s="18">
        <v>0.0</v>
      </c>
      <c r="P289" s="18">
        <v>0.0</v>
      </c>
      <c r="Q289" s="18">
        <v>0.0</v>
      </c>
      <c r="R289" s="18">
        <v>0.0</v>
      </c>
      <c r="S289" s="18">
        <v>0.0</v>
      </c>
      <c r="T289" s="25"/>
      <c r="U289" s="25"/>
    </row>
    <row r="290" ht="12.75" customHeight="1">
      <c r="A290" s="53" t="s">
        <v>394</v>
      </c>
      <c r="B290" s="27">
        <v>6.1</v>
      </c>
      <c r="C290" s="27">
        <v>1.7</v>
      </c>
      <c r="D290" s="27">
        <v>0.2</v>
      </c>
      <c r="E290" s="18">
        <f t="shared" si="1"/>
        <v>0</v>
      </c>
      <c r="F290" s="29">
        <v>33.0</v>
      </c>
      <c r="G290" s="27">
        <v>1.0</v>
      </c>
      <c r="H290" s="27">
        <v>0.7</v>
      </c>
      <c r="I290" s="27">
        <v>43.0</v>
      </c>
      <c r="J290" s="27">
        <v>210.0</v>
      </c>
      <c r="K290" s="32">
        <v>42.0</v>
      </c>
      <c r="L290" s="27">
        <v>16.0</v>
      </c>
      <c r="M290" s="27">
        <v>0.0</v>
      </c>
      <c r="N290" s="27">
        <v>0.0</v>
      </c>
      <c r="O290" s="27">
        <v>0.0</v>
      </c>
      <c r="P290" s="27">
        <v>0.0</v>
      </c>
      <c r="Q290" s="27">
        <v>0.0</v>
      </c>
      <c r="R290" s="27">
        <v>0.0</v>
      </c>
      <c r="S290" s="27">
        <v>0.0</v>
      </c>
      <c r="T290" s="33"/>
      <c r="U290" s="33"/>
    </row>
    <row r="291" ht="13.5" customHeight="1">
      <c r="A291" s="55" t="s">
        <v>395</v>
      </c>
      <c r="B291" s="18">
        <v>6.1</v>
      </c>
      <c r="C291" s="18">
        <v>1.7</v>
      </c>
      <c r="D291" s="18">
        <v>0.2</v>
      </c>
      <c r="E291" s="18">
        <f t="shared" si="1"/>
        <v>0</v>
      </c>
      <c r="F291" s="20">
        <v>33.0</v>
      </c>
      <c r="G291" s="18">
        <v>1.0</v>
      </c>
      <c r="H291" s="18">
        <v>0.7</v>
      </c>
      <c r="I291" s="18">
        <v>43.0</v>
      </c>
      <c r="J291" s="18">
        <v>210.0</v>
      </c>
      <c r="K291" s="22">
        <v>23.1</v>
      </c>
      <c r="L291" s="18">
        <v>11.0</v>
      </c>
      <c r="M291" s="18">
        <v>0.0</v>
      </c>
      <c r="N291" s="18">
        <v>0.0</v>
      </c>
      <c r="O291" s="18">
        <v>0.0</v>
      </c>
      <c r="P291" s="18">
        <v>0.0</v>
      </c>
      <c r="Q291" s="18">
        <v>0.0</v>
      </c>
      <c r="R291" s="18">
        <v>0.0</v>
      </c>
      <c r="S291" s="18">
        <v>0.0</v>
      </c>
      <c r="T291" s="25"/>
      <c r="U291" s="25"/>
    </row>
    <row r="292" ht="12.75" customHeight="1">
      <c r="A292" s="17" t="s">
        <v>70</v>
      </c>
      <c r="B292" s="76">
        <v>4.1</v>
      </c>
      <c r="C292" s="18">
        <v>11.3</v>
      </c>
      <c r="D292" s="18">
        <v>13.0</v>
      </c>
      <c r="E292" s="18">
        <f t="shared" si="1"/>
        <v>9.15</v>
      </c>
      <c r="F292" s="20">
        <v>178.6</v>
      </c>
      <c r="G292" s="18">
        <v>0.0</v>
      </c>
      <c r="H292" s="18">
        <v>0.4</v>
      </c>
      <c r="I292" s="18">
        <v>207.0</v>
      </c>
      <c r="J292" s="50">
        <v>1170.0</v>
      </c>
      <c r="K292" s="22">
        <v>12.1</v>
      </c>
      <c r="L292" s="50">
        <v>84.94</v>
      </c>
      <c r="M292" s="18">
        <v>1.39</v>
      </c>
      <c r="N292" s="18">
        <v>0.48</v>
      </c>
      <c r="O292" s="18">
        <v>1.6</v>
      </c>
      <c r="P292" s="18">
        <v>3.99</v>
      </c>
      <c r="Q292" s="18">
        <v>1.69</v>
      </c>
      <c r="R292" s="18">
        <v>0.0</v>
      </c>
      <c r="S292" s="18">
        <v>0.0</v>
      </c>
      <c r="T292" s="25"/>
      <c r="U292" s="25"/>
    </row>
    <row r="293" ht="12.75" customHeight="1">
      <c r="A293" s="17" t="s">
        <v>396</v>
      </c>
      <c r="B293" s="18">
        <v>0.0</v>
      </c>
      <c r="C293" s="18">
        <v>36.9</v>
      </c>
      <c r="D293" s="18">
        <v>34.9</v>
      </c>
      <c r="E293" s="18">
        <f t="shared" si="1"/>
        <v>13.27</v>
      </c>
      <c r="F293" s="20">
        <v>461.7</v>
      </c>
      <c r="G293" s="18">
        <v>0.0</v>
      </c>
      <c r="H293" s="18">
        <v>2.3</v>
      </c>
      <c r="I293" s="18">
        <v>35.0</v>
      </c>
      <c r="J293" s="18">
        <v>0.0</v>
      </c>
      <c r="K293" s="22">
        <v>2.0</v>
      </c>
      <c r="L293" s="18">
        <v>1135.0</v>
      </c>
      <c r="M293" s="18">
        <v>0.08</v>
      </c>
      <c r="N293" s="18">
        <v>0.02</v>
      </c>
      <c r="O293" s="18">
        <v>0.43</v>
      </c>
      <c r="P293" s="18">
        <v>8.13</v>
      </c>
      <c r="Q293" s="18">
        <v>4.56</v>
      </c>
      <c r="R293" s="18">
        <v>0.05</v>
      </c>
      <c r="S293" s="18">
        <v>0.0</v>
      </c>
      <c r="T293" s="25"/>
      <c r="U293" s="25"/>
    </row>
    <row r="294" ht="12.75" customHeight="1">
      <c r="A294" s="17" t="s">
        <v>397</v>
      </c>
      <c r="B294" s="76">
        <v>2.6</v>
      </c>
      <c r="C294" s="18">
        <v>23.9</v>
      </c>
      <c r="D294" s="18">
        <v>36.8</v>
      </c>
      <c r="E294" s="18">
        <f t="shared" si="1"/>
        <v>13.27</v>
      </c>
      <c r="F294" s="20">
        <v>437.2</v>
      </c>
      <c r="G294" s="18">
        <v>0.0</v>
      </c>
      <c r="H294" s="50">
        <v>1.51</v>
      </c>
      <c r="I294" s="50">
        <v>8.0</v>
      </c>
      <c r="J294" s="50">
        <v>3230.0</v>
      </c>
      <c r="K294" s="22">
        <v>2.0</v>
      </c>
      <c r="L294" s="50">
        <v>1860.0</v>
      </c>
      <c r="M294" s="18">
        <v>0.08</v>
      </c>
      <c r="N294" s="18">
        <v>0.02</v>
      </c>
      <c r="O294" s="18">
        <v>0.43</v>
      </c>
      <c r="P294" s="18">
        <v>8.13</v>
      </c>
      <c r="Q294" s="18">
        <v>4.56</v>
      </c>
      <c r="R294" s="18">
        <v>0.05</v>
      </c>
      <c r="S294" s="18">
        <v>0.0</v>
      </c>
      <c r="T294" s="25"/>
      <c r="U294" s="25"/>
    </row>
    <row r="295" ht="12.75" customHeight="1">
      <c r="A295" s="26" t="s">
        <v>398</v>
      </c>
      <c r="B295" s="27"/>
      <c r="C295" s="27">
        <v>14.3</v>
      </c>
      <c r="D295" s="27">
        <v>40.8</v>
      </c>
      <c r="E295" s="18">
        <f t="shared" si="1"/>
        <v>11.71</v>
      </c>
      <c r="F295" s="29">
        <v>424.4</v>
      </c>
      <c r="G295" s="27">
        <v>0.0</v>
      </c>
      <c r="H295" s="27">
        <v>2.8</v>
      </c>
      <c r="I295" s="27">
        <v>20.0</v>
      </c>
      <c r="J295" s="27">
        <v>0.0</v>
      </c>
      <c r="K295" s="32">
        <v>4.0</v>
      </c>
      <c r="L295" s="27">
        <v>1150.0</v>
      </c>
      <c r="M295" s="27">
        <v>0.07</v>
      </c>
      <c r="N295" s="27">
        <v>0.02</v>
      </c>
      <c r="O295" s="27">
        <v>0.38</v>
      </c>
      <c r="P295" s="27">
        <v>7.18</v>
      </c>
      <c r="Q295" s="27">
        <v>4.02</v>
      </c>
      <c r="R295" s="27">
        <v>0.04</v>
      </c>
      <c r="S295" s="27">
        <v>0.0</v>
      </c>
      <c r="T295" s="33"/>
      <c r="U295" s="33"/>
    </row>
    <row r="296" ht="12.75" customHeight="1">
      <c r="A296" s="26" t="s">
        <v>399</v>
      </c>
      <c r="B296" s="27">
        <v>0.0</v>
      </c>
      <c r="C296" s="27">
        <v>14.3</v>
      </c>
      <c r="D296" s="27">
        <v>40.8</v>
      </c>
      <c r="E296" s="18">
        <f t="shared" si="1"/>
        <v>11.71</v>
      </c>
      <c r="F296" s="29">
        <v>424.4</v>
      </c>
      <c r="G296" s="27">
        <v>0.0</v>
      </c>
      <c r="H296" s="27">
        <v>2.8</v>
      </c>
      <c r="I296" s="27">
        <v>20.0</v>
      </c>
      <c r="J296" s="27">
        <v>0.0</v>
      </c>
      <c r="K296" s="32">
        <v>4.0</v>
      </c>
      <c r="L296" s="27">
        <v>1150.0</v>
      </c>
      <c r="M296" s="27">
        <v>0.07</v>
      </c>
      <c r="N296" s="27">
        <v>0.02</v>
      </c>
      <c r="O296" s="27">
        <v>0.38</v>
      </c>
      <c r="P296" s="27">
        <v>7.18</v>
      </c>
      <c r="Q296" s="27">
        <v>4.02</v>
      </c>
      <c r="R296" s="27">
        <v>0.04</v>
      </c>
      <c r="S296" s="27">
        <v>0.0</v>
      </c>
      <c r="T296" s="33"/>
      <c r="U296" s="33"/>
    </row>
    <row r="297" ht="12.75" customHeight="1">
      <c r="A297" s="17" t="s">
        <v>400</v>
      </c>
      <c r="B297" s="18">
        <v>0.0</v>
      </c>
      <c r="C297" s="18">
        <v>14.3</v>
      </c>
      <c r="D297" s="18">
        <v>30.8</v>
      </c>
      <c r="E297" s="18">
        <f t="shared" si="1"/>
        <v>11.71</v>
      </c>
      <c r="F297" s="20">
        <v>334.4</v>
      </c>
      <c r="G297" s="18">
        <v>0.0</v>
      </c>
      <c r="H297" s="18">
        <v>2.8</v>
      </c>
      <c r="I297" s="18">
        <v>20.0</v>
      </c>
      <c r="J297" s="18">
        <v>0.0</v>
      </c>
      <c r="K297" s="22">
        <v>3.4</v>
      </c>
      <c r="L297" s="18">
        <v>1150.0</v>
      </c>
      <c r="M297" s="18">
        <v>0.07</v>
      </c>
      <c r="N297" s="18">
        <v>0.02</v>
      </c>
      <c r="O297" s="18">
        <v>0.38</v>
      </c>
      <c r="P297" s="18">
        <v>7.18</v>
      </c>
      <c r="Q297" s="18">
        <v>4.02</v>
      </c>
      <c r="R297" s="18">
        <v>0.04</v>
      </c>
      <c r="S297" s="18">
        <v>0.0</v>
      </c>
      <c r="T297" s="25"/>
      <c r="U297" s="25"/>
    </row>
    <row r="298" ht="12.75" customHeight="1">
      <c r="A298" s="26" t="s">
        <v>401</v>
      </c>
      <c r="B298" s="27">
        <v>0.0</v>
      </c>
      <c r="C298" s="27">
        <v>14.3</v>
      </c>
      <c r="D298" s="27">
        <v>30.8</v>
      </c>
      <c r="E298" s="18">
        <f t="shared" si="1"/>
        <v>11.71</v>
      </c>
      <c r="F298" s="29">
        <v>334.4</v>
      </c>
      <c r="G298" s="27">
        <v>0.0</v>
      </c>
      <c r="H298" s="27">
        <v>2.8</v>
      </c>
      <c r="I298" s="27">
        <v>20.0</v>
      </c>
      <c r="J298" s="27">
        <v>0.0</v>
      </c>
      <c r="K298" s="32">
        <v>4.0</v>
      </c>
      <c r="L298" s="27">
        <v>1150.0</v>
      </c>
      <c r="M298" s="27">
        <v>0.07</v>
      </c>
      <c r="N298" s="27">
        <v>0.02</v>
      </c>
      <c r="O298" s="27">
        <v>0.38</v>
      </c>
      <c r="P298" s="27">
        <v>7.18</v>
      </c>
      <c r="Q298" s="27">
        <v>4.02</v>
      </c>
      <c r="R298" s="27">
        <v>0.04</v>
      </c>
      <c r="S298" s="27">
        <v>0.0</v>
      </c>
      <c r="T298" s="33"/>
      <c r="U298" s="33"/>
    </row>
    <row r="299" ht="12.75" customHeight="1">
      <c r="A299" s="26" t="s">
        <v>402</v>
      </c>
      <c r="B299" s="27">
        <v>0.0</v>
      </c>
      <c r="C299" s="27">
        <v>14.3</v>
      </c>
      <c r="D299" s="27">
        <v>30.8</v>
      </c>
      <c r="E299" s="18">
        <f t="shared" si="1"/>
        <v>11.71</v>
      </c>
      <c r="F299" s="29">
        <v>334.4</v>
      </c>
      <c r="G299" s="27">
        <v>0.0</v>
      </c>
      <c r="H299" s="27">
        <v>2.8</v>
      </c>
      <c r="I299" s="27">
        <v>20.0</v>
      </c>
      <c r="J299" s="27">
        <v>0.0</v>
      </c>
      <c r="K299" s="32">
        <v>4.0</v>
      </c>
      <c r="L299" s="27">
        <v>1150.0</v>
      </c>
      <c r="M299" s="27">
        <v>0.07</v>
      </c>
      <c r="N299" s="27">
        <v>0.02</v>
      </c>
      <c r="O299" s="27">
        <v>0.38</v>
      </c>
      <c r="P299" s="27">
        <v>7.18</v>
      </c>
      <c r="Q299" s="27">
        <v>4.02</v>
      </c>
      <c r="R299" s="27">
        <v>0.04</v>
      </c>
      <c r="S299" s="27">
        <v>0.0</v>
      </c>
      <c r="T299" s="33"/>
      <c r="U299" s="33"/>
    </row>
    <row r="300" ht="12.75" customHeight="1">
      <c r="A300" s="17" t="s">
        <v>403</v>
      </c>
      <c r="B300" s="18">
        <v>0.0</v>
      </c>
      <c r="C300" s="18">
        <v>14.3</v>
      </c>
      <c r="D300" s="18">
        <v>30.8</v>
      </c>
      <c r="E300" s="18">
        <f t="shared" si="1"/>
        <v>11.77</v>
      </c>
      <c r="F300" s="20">
        <v>334.4</v>
      </c>
      <c r="G300" s="18">
        <v>0.0</v>
      </c>
      <c r="H300" s="18">
        <v>2.8</v>
      </c>
      <c r="I300" s="18">
        <v>20.0</v>
      </c>
      <c r="J300" s="18">
        <v>0.0</v>
      </c>
      <c r="K300" s="22">
        <v>3.2</v>
      </c>
      <c r="L300" s="18">
        <v>1150.0</v>
      </c>
      <c r="M300" s="18">
        <v>0.07</v>
      </c>
      <c r="N300" s="18">
        <v>0.08</v>
      </c>
      <c r="O300" s="18">
        <v>0.38</v>
      </c>
      <c r="P300" s="18">
        <v>7.18</v>
      </c>
      <c r="Q300" s="18">
        <v>4.02</v>
      </c>
      <c r="R300" s="18">
        <v>0.04</v>
      </c>
      <c r="S300" s="18">
        <v>0.0</v>
      </c>
      <c r="T300" s="25"/>
      <c r="U300" s="25"/>
    </row>
    <row r="301" ht="12.75" customHeight="1">
      <c r="A301" s="26" t="s">
        <v>404</v>
      </c>
      <c r="B301" s="27">
        <v>0.0</v>
      </c>
      <c r="C301" s="27">
        <v>14.3</v>
      </c>
      <c r="D301" s="27">
        <v>30.8</v>
      </c>
      <c r="E301" s="18">
        <f t="shared" si="1"/>
        <v>11.71</v>
      </c>
      <c r="F301" s="29">
        <v>334.4</v>
      </c>
      <c r="G301" s="27">
        <v>0.0</v>
      </c>
      <c r="H301" s="27">
        <v>2.8</v>
      </c>
      <c r="I301" s="27">
        <v>20.0</v>
      </c>
      <c r="J301" s="27">
        <v>0.0</v>
      </c>
      <c r="K301" s="32">
        <v>4.0</v>
      </c>
      <c r="L301" s="27">
        <v>1150.0</v>
      </c>
      <c r="M301" s="27">
        <v>0.07</v>
      </c>
      <c r="N301" s="27">
        <v>0.02</v>
      </c>
      <c r="O301" s="27">
        <v>0.38</v>
      </c>
      <c r="P301" s="27">
        <v>7.18</v>
      </c>
      <c r="Q301" s="27">
        <v>4.02</v>
      </c>
      <c r="R301" s="27">
        <v>0.04</v>
      </c>
      <c r="S301" s="27">
        <v>0.0</v>
      </c>
      <c r="T301" s="33"/>
      <c r="U301" s="33"/>
    </row>
    <row r="302" ht="12.75" customHeight="1">
      <c r="A302" s="26" t="s">
        <v>405</v>
      </c>
      <c r="B302" s="27">
        <v>0.0</v>
      </c>
      <c r="C302" s="27">
        <v>14.3</v>
      </c>
      <c r="D302" s="27">
        <v>30.8</v>
      </c>
      <c r="E302" s="18">
        <f t="shared" si="1"/>
        <v>11.71</v>
      </c>
      <c r="F302" s="29">
        <v>334.4</v>
      </c>
      <c r="G302" s="27">
        <v>0.0</v>
      </c>
      <c r="H302" s="27">
        <v>2.8</v>
      </c>
      <c r="I302" s="27">
        <v>20.0</v>
      </c>
      <c r="J302" s="27">
        <v>0.0</v>
      </c>
      <c r="K302" s="32">
        <v>4.0</v>
      </c>
      <c r="L302" s="27">
        <v>1150.0</v>
      </c>
      <c r="M302" s="27">
        <v>0.07</v>
      </c>
      <c r="N302" s="27">
        <v>0.02</v>
      </c>
      <c r="O302" s="27">
        <v>0.38</v>
      </c>
      <c r="P302" s="27">
        <v>7.18</v>
      </c>
      <c r="Q302" s="27">
        <v>4.02</v>
      </c>
      <c r="R302" s="27">
        <v>0.04</v>
      </c>
      <c r="S302" s="27">
        <v>0.0</v>
      </c>
      <c r="T302" s="33"/>
      <c r="U302" s="33"/>
    </row>
    <row r="303" ht="12.75" customHeight="1">
      <c r="A303" s="26" t="s">
        <v>406</v>
      </c>
      <c r="B303" s="27">
        <v>0.0</v>
      </c>
      <c r="C303" s="27">
        <v>14.3</v>
      </c>
      <c r="D303" s="27">
        <v>30.8</v>
      </c>
      <c r="E303" s="18">
        <f t="shared" si="1"/>
        <v>11.71</v>
      </c>
      <c r="F303" s="29">
        <v>334.4</v>
      </c>
      <c r="G303" s="27">
        <v>0.0</v>
      </c>
      <c r="H303" s="27">
        <v>2.8</v>
      </c>
      <c r="I303" s="27">
        <v>20.0</v>
      </c>
      <c r="J303" s="27">
        <v>0.0</v>
      </c>
      <c r="K303" s="32">
        <v>4.0</v>
      </c>
      <c r="L303" s="27">
        <v>1150.0</v>
      </c>
      <c r="M303" s="27">
        <v>0.07</v>
      </c>
      <c r="N303" s="27">
        <v>0.02</v>
      </c>
      <c r="O303" s="27">
        <v>0.38</v>
      </c>
      <c r="P303" s="27">
        <v>7.18</v>
      </c>
      <c r="Q303" s="27">
        <v>4.02</v>
      </c>
      <c r="R303" s="27">
        <v>0.04</v>
      </c>
      <c r="S303" s="27">
        <v>0.0</v>
      </c>
      <c r="T303" s="33"/>
      <c r="U303" s="33"/>
    </row>
    <row r="304" ht="12.75" customHeight="1">
      <c r="A304" s="26" t="s">
        <v>407</v>
      </c>
      <c r="B304" s="27">
        <v>0.0</v>
      </c>
      <c r="C304" s="27">
        <v>14.3</v>
      </c>
      <c r="D304" s="27">
        <v>30.8</v>
      </c>
      <c r="E304" s="18">
        <f t="shared" si="1"/>
        <v>11.71</v>
      </c>
      <c r="F304" s="29">
        <v>334.4</v>
      </c>
      <c r="G304" s="27">
        <v>0.0</v>
      </c>
      <c r="H304" s="27">
        <v>2.8</v>
      </c>
      <c r="I304" s="27">
        <v>20.0</v>
      </c>
      <c r="J304" s="27">
        <v>0.0</v>
      </c>
      <c r="K304" s="32">
        <v>4.0</v>
      </c>
      <c r="L304" s="27">
        <v>1150.0</v>
      </c>
      <c r="M304" s="27">
        <v>0.07</v>
      </c>
      <c r="N304" s="27">
        <v>0.02</v>
      </c>
      <c r="O304" s="27">
        <v>0.38</v>
      </c>
      <c r="P304" s="27">
        <v>7.18</v>
      </c>
      <c r="Q304" s="27">
        <v>4.02</v>
      </c>
      <c r="R304" s="27">
        <v>0.04</v>
      </c>
      <c r="S304" s="27">
        <v>0.0</v>
      </c>
      <c r="T304" s="33"/>
      <c r="U304" s="33"/>
    </row>
    <row r="305" ht="12.75" customHeight="1">
      <c r="A305" s="26" t="s">
        <v>408</v>
      </c>
      <c r="B305" s="27">
        <v>0.0</v>
      </c>
      <c r="C305" s="27">
        <v>14.3</v>
      </c>
      <c r="D305" s="27">
        <v>30.8</v>
      </c>
      <c r="E305" s="18">
        <f t="shared" si="1"/>
        <v>11.71</v>
      </c>
      <c r="F305" s="29">
        <v>334.4</v>
      </c>
      <c r="G305" s="27">
        <v>0.0</v>
      </c>
      <c r="H305" s="27">
        <v>2.8</v>
      </c>
      <c r="I305" s="27">
        <v>20.0</v>
      </c>
      <c r="J305" s="27">
        <v>0.0</v>
      </c>
      <c r="K305" s="32">
        <v>4.0</v>
      </c>
      <c r="L305" s="27">
        <v>1150.0</v>
      </c>
      <c r="M305" s="27">
        <v>0.07</v>
      </c>
      <c r="N305" s="27">
        <v>0.02</v>
      </c>
      <c r="O305" s="27">
        <v>0.38</v>
      </c>
      <c r="P305" s="27">
        <v>7.18</v>
      </c>
      <c r="Q305" s="27">
        <v>4.02</v>
      </c>
      <c r="R305" s="27">
        <v>0.04</v>
      </c>
      <c r="S305" s="27">
        <v>0.0</v>
      </c>
      <c r="T305" s="33"/>
      <c r="U305" s="33"/>
    </row>
    <row r="306" ht="12.75" customHeight="1">
      <c r="A306" s="17" t="s">
        <v>409</v>
      </c>
      <c r="B306" s="76">
        <v>1.7</v>
      </c>
      <c r="C306" s="18">
        <v>14.5</v>
      </c>
      <c r="D306" s="18">
        <v>23.2</v>
      </c>
      <c r="E306" s="18">
        <f t="shared" si="1"/>
        <v>12.12</v>
      </c>
      <c r="F306" s="20">
        <v>273.6</v>
      </c>
      <c r="G306" s="18">
        <v>0.0</v>
      </c>
      <c r="H306" s="18">
        <v>2.4</v>
      </c>
      <c r="I306" s="18">
        <v>13.0</v>
      </c>
      <c r="J306" s="18">
        <v>0.0</v>
      </c>
      <c r="K306" s="22">
        <v>3.4</v>
      </c>
      <c r="L306" s="18">
        <v>878.0</v>
      </c>
      <c r="M306" s="18">
        <v>0.0</v>
      </c>
      <c r="N306" s="18">
        <v>0.0</v>
      </c>
      <c r="O306" s="18">
        <v>0.85</v>
      </c>
      <c r="P306" s="18">
        <v>6.35</v>
      </c>
      <c r="Q306" s="18">
        <v>4.76</v>
      </c>
      <c r="R306" s="18">
        <v>0.16</v>
      </c>
      <c r="S306" s="18">
        <v>0.0</v>
      </c>
      <c r="T306" s="25"/>
      <c r="U306" s="25"/>
    </row>
    <row r="307" ht="12.75" customHeight="1">
      <c r="A307" s="26" t="s">
        <v>410</v>
      </c>
      <c r="B307" s="27">
        <v>0.0</v>
      </c>
      <c r="C307" s="27">
        <v>13.0</v>
      </c>
      <c r="D307" s="27">
        <v>27.0</v>
      </c>
      <c r="E307" s="18">
        <f t="shared" si="1"/>
        <v>12.12</v>
      </c>
      <c r="F307" s="29">
        <v>295.0</v>
      </c>
      <c r="G307" s="27">
        <v>0.0</v>
      </c>
      <c r="H307" s="27">
        <v>2.4</v>
      </c>
      <c r="I307" s="27">
        <v>13.0</v>
      </c>
      <c r="J307" s="27">
        <v>0.0</v>
      </c>
      <c r="K307" s="32">
        <v>4.0</v>
      </c>
      <c r="L307" s="27">
        <v>878.0</v>
      </c>
      <c r="M307" s="27">
        <v>0.0</v>
      </c>
      <c r="N307" s="27">
        <v>0.0</v>
      </c>
      <c r="O307" s="27">
        <v>0.85</v>
      </c>
      <c r="P307" s="27">
        <v>6.35</v>
      </c>
      <c r="Q307" s="27">
        <v>4.76</v>
      </c>
      <c r="R307" s="27">
        <v>0.16</v>
      </c>
      <c r="S307" s="27">
        <v>0.0</v>
      </c>
      <c r="T307" s="33"/>
      <c r="U307" s="33"/>
    </row>
    <row r="308" ht="12.75" customHeight="1">
      <c r="A308" s="26" t="s">
        <v>411</v>
      </c>
      <c r="B308" s="27">
        <v>0.0</v>
      </c>
      <c r="C308" s="27">
        <v>14.5</v>
      </c>
      <c r="D308" s="27">
        <v>23.2</v>
      </c>
      <c r="E308" s="18">
        <f t="shared" si="1"/>
        <v>12.12</v>
      </c>
      <c r="F308" s="29">
        <v>266.8</v>
      </c>
      <c r="G308" s="27">
        <v>0.0</v>
      </c>
      <c r="H308" s="27">
        <v>2.4</v>
      </c>
      <c r="I308" s="27">
        <v>13.0</v>
      </c>
      <c r="J308" s="27">
        <v>0.0</v>
      </c>
      <c r="K308" s="32">
        <v>4.0</v>
      </c>
      <c r="L308" s="27">
        <v>878.0</v>
      </c>
      <c r="M308" s="27">
        <v>0.0</v>
      </c>
      <c r="N308" s="27">
        <v>0.0</v>
      </c>
      <c r="O308" s="27">
        <v>0.85</v>
      </c>
      <c r="P308" s="27">
        <v>6.35</v>
      </c>
      <c r="Q308" s="27">
        <v>4.76</v>
      </c>
      <c r="R308" s="27">
        <v>0.16</v>
      </c>
      <c r="S308" s="27">
        <v>0.0</v>
      </c>
      <c r="T308" s="33"/>
      <c r="U308" s="33"/>
    </row>
    <row r="309" ht="12.75" customHeight="1">
      <c r="A309" s="17" t="s">
        <v>413</v>
      </c>
      <c r="B309" s="18">
        <v>1.5</v>
      </c>
      <c r="C309" s="18">
        <v>21.0</v>
      </c>
      <c r="D309" s="18">
        <v>8.0</v>
      </c>
      <c r="E309" s="18">
        <f t="shared" si="1"/>
        <v>4.09</v>
      </c>
      <c r="F309" s="20">
        <v>162.0</v>
      </c>
      <c r="G309" s="18">
        <v>0.0</v>
      </c>
      <c r="H309" s="18">
        <v>0.0</v>
      </c>
      <c r="I309" s="18">
        <v>0.0</v>
      </c>
      <c r="J309" s="18">
        <v>0.0</v>
      </c>
      <c r="K309" s="22">
        <v>0.0</v>
      </c>
      <c r="L309" s="18">
        <v>1135.0</v>
      </c>
      <c r="M309" s="18">
        <v>0.02</v>
      </c>
      <c r="N309" s="18">
        <v>0.04</v>
      </c>
      <c r="O309" s="18">
        <v>0.1</v>
      </c>
      <c r="P309" s="18">
        <v>1.87</v>
      </c>
      <c r="Q309" s="18">
        <v>1.05</v>
      </c>
      <c r="R309" s="18">
        <v>1.01</v>
      </c>
      <c r="S309" s="18">
        <v>0.0</v>
      </c>
      <c r="T309" s="25"/>
      <c r="U309" s="25"/>
    </row>
    <row r="310" ht="13.5" customHeight="1">
      <c r="A310" s="26" t="s">
        <v>414</v>
      </c>
      <c r="B310" s="75">
        <v>13.98</v>
      </c>
      <c r="C310" s="27">
        <v>16.0</v>
      </c>
      <c r="D310" s="27">
        <v>2.4</v>
      </c>
      <c r="E310" s="18">
        <f t="shared" si="1"/>
        <v>0</v>
      </c>
      <c r="F310" s="29">
        <v>141.52</v>
      </c>
      <c r="G310" s="27">
        <v>5.3</v>
      </c>
      <c r="H310" s="27">
        <v>3.6</v>
      </c>
      <c r="I310" s="27">
        <v>43.0</v>
      </c>
      <c r="J310" s="27">
        <v>0.0</v>
      </c>
      <c r="K310" s="32">
        <v>56.0</v>
      </c>
      <c r="L310" s="27">
        <v>30.0</v>
      </c>
      <c r="M310" s="27">
        <v>0.0</v>
      </c>
      <c r="N310" s="27">
        <v>0.0</v>
      </c>
      <c r="O310" s="27">
        <v>0.0</v>
      </c>
      <c r="P310" s="27">
        <v>0.0</v>
      </c>
      <c r="Q310" s="27">
        <v>0.0</v>
      </c>
      <c r="R310" s="27">
        <v>0.0</v>
      </c>
      <c r="S310" s="27">
        <v>0.0</v>
      </c>
      <c r="T310" s="33"/>
      <c r="U310" s="33"/>
    </row>
    <row r="311" ht="12.75" customHeight="1">
      <c r="A311" s="55" t="s">
        <v>415</v>
      </c>
      <c r="B311" s="76">
        <v>6.5</v>
      </c>
      <c r="C311" s="18">
        <v>0.5</v>
      </c>
      <c r="D311" s="18">
        <v>0.1</v>
      </c>
      <c r="E311" s="18">
        <f t="shared" si="1"/>
        <v>0</v>
      </c>
      <c r="F311" s="20">
        <v>28.9</v>
      </c>
      <c r="G311" s="18">
        <v>0.2</v>
      </c>
      <c r="H311" s="18">
        <v>0.2</v>
      </c>
      <c r="I311" s="50">
        <v>11.0</v>
      </c>
      <c r="J311" s="18">
        <v>100.0</v>
      </c>
      <c r="K311" s="22">
        <v>3.0</v>
      </c>
      <c r="L311" s="18">
        <v>8.0</v>
      </c>
      <c r="M311" s="18">
        <v>0.0</v>
      </c>
      <c r="N311" s="18">
        <v>0.0</v>
      </c>
      <c r="O311" s="18">
        <v>0.0</v>
      </c>
      <c r="P311" s="18">
        <v>0.0</v>
      </c>
      <c r="Q311" s="18">
        <v>0.0</v>
      </c>
      <c r="R311" s="18">
        <v>0.0</v>
      </c>
      <c r="S311" s="18">
        <v>0.0</v>
      </c>
      <c r="T311" s="25"/>
      <c r="U311" s="25"/>
    </row>
    <row r="312" ht="12.75" customHeight="1">
      <c r="A312" s="17" t="s">
        <v>417</v>
      </c>
      <c r="B312" s="76">
        <v>0.0</v>
      </c>
      <c r="C312" s="18">
        <v>20.6</v>
      </c>
      <c r="D312" s="18">
        <v>24.4</v>
      </c>
      <c r="E312" s="18">
        <f t="shared" si="1"/>
        <v>5.95</v>
      </c>
      <c r="F312" s="20">
        <v>302.0</v>
      </c>
      <c r="G312" s="18">
        <v>0.0</v>
      </c>
      <c r="H312" s="18">
        <v>3.5</v>
      </c>
      <c r="I312" s="18">
        <v>354.0</v>
      </c>
      <c r="J312" s="18">
        <v>0.0</v>
      </c>
      <c r="K312" s="22">
        <v>12.0</v>
      </c>
      <c r="L312" s="18">
        <v>505.0</v>
      </c>
      <c r="M312" s="18">
        <v>0.0</v>
      </c>
      <c r="N312" s="18">
        <v>0.0</v>
      </c>
      <c r="O312" s="18">
        <v>1.14</v>
      </c>
      <c r="P312" s="18">
        <v>4.01</v>
      </c>
      <c r="Q312" s="18">
        <v>0.8</v>
      </c>
      <c r="R312" s="18">
        <v>0.0</v>
      </c>
      <c r="S312" s="18">
        <v>0.0</v>
      </c>
      <c r="T312" s="25"/>
      <c r="U312" s="25"/>
    </row>
    <row r="313" ht="12.75" customHeight="1">
      <c r="A313" s="26" t="s">
        <v>418</v>
      </c>
      <c r="B313" s="27">
        <v>0.8</v>
      </c>
      <c r="C313" s="27">
        <v>10.4</v>
      </c>
      <c r="D313" s="27">
        <v>19.6</v>
      </c>
      <c r="E313" s="18">
        <f t="shared" si="1"/>
        <v>4.48</v>
      </c>
      <c r="F313" s="29">
        <v>221.2</v>
      </c>
      <c r="G313" s="27">
        <v>0.0</v>
      </c>
      <c r="H313" s="27">
        <v>3.2</v>
      </c>
      <c r="I313" s="27">
        <v>12.0</v>
      </c>
      <c r="J313" s="27">
        <v>1600.0</v>
      </c>
      <c r="K313" s="32">
        <v>3.0</v>
      </c>
      <c r="L313" s="27">
        <v>126.0</v>
      </c>
      <c r="M313" s="27">
        <v>0.0</v>
      </c>
      <c r="N313" s="27">
        <v>0.0</v>
      </c>
      <c r="O313" s="27">
        <v>0.33</v>
      </c>
      <c r="P313" s="27">
        <v>2.8</v>
      </c>
      <c r="Q313" s="27">
        <v>1.35</v>
      </c>
      <c r="R313" s="27">
        <v>0.0</v>
      </c>
      <c r="S313" s="27">
        <v>0.0</v>
      </c>
      <c r="T313" s="33"/>
      <c r="U313" s="33"/>
    </row>
    <row r="314" ht="12.75" customHeight="1">
      <c r="A314" s="26" t="s">
        <v>419</v>
      </c>
      <c r="B314" s="27">
        <v>0.8</v>
      </c>
      <c r="C314" s="27">
        <v>10.4</v>
      </c>
      <c r="D314" s="27">
        <v>19.6</v>
      </c>
      <c r="E314" s="18">
        <f t="shared" si="1"/>
        <v>4.48</v>
      </c>
      <c r="F314" s="29">
        <v>221.2</v>
      </c>
      <c r="G314" s="27">
        <v>0.0</v>
      </c>
      <c r="H314" s="27">
        <v>3.2</v>
      </c>
      <c r="I314" s="27">
        <v>12.0</v>
      </c>
      <c r="J314" s="27">
        <v>1600.0</v>
      </c>
      <c r="K314" s="32">
        <v>3.0</v>
      </c>
      <c r="L314" s="27">
        <v>126.0</v>
      </c>
      <c r="M314" s="27">
        <v>0.0</v>
      </c>
      <c r="N314" s="27">
        <v>0.0</v>
      </c>
      <c r="O314" s="27">
        <v>0.33</v>
      </c>
      <c r="P314" s="27">
        <v>2.8</v>
      </c>
      <c r="Q314" s="27">
        <v>1.35</v>
      </c>
      <c r="R314" s="27">
        <v>0.0</v>
      </c>
      <c r="S314" s="27">
        <v>0.0</v>
      </c>
      <c r="T314" s="33"/>
      <c r="U314" s="33"/>
    </row>
    <row r="315" ht="12.75" customHeight="1">
      <c r="A315" s="17" t="s">
        <v>420</v>
      </c>
      <c r="B315" s="18">
        <v>0.8</v>
      </c>
      <c r="C315" s="18">
        <v>10.4</v>
      </c>
      <c r="D315" s="18">
        <v>9.6</v>
      </c>
      <c r="E315" s="18">
        <f t="shared" si="1"/>
        <v>4.48</v>
      </c>
      <c r="F315" s="20">
        <v>131.2</v>
      </c>
      <c r="G315" s="18">
        <v>0.0</v>
      </c>
      <c r="H315" s="18">
        <v>3.2</v>
      </c>
      <c r="I315" s="18">
        <v>12.0</v>
      </c>
      <c r="J315" s="18">
        <v>1600.0</v>
      </c>
      <c r="K315" s="22">
        <v>3.0</v>
      </c>
      <c r="L315" s="18">
        <v>126.0</v>
      </c>
      <c r="M315" s="18">
        <v>0.0</v>
      </c>
      <c r="N315" s="18">
        <v>0.0</v>
      </c>
      <c r="O315" s="18">
        <v>0.33</v>
      </c>
      <c r="P315" s="18">
        <v>2.8</v>
      </c>
      <c r="Q315" s="18">
        <v>1.35</v>
      </c>
      <c r="R315" s="18">
        <v>0.0</v>
      </c>
      <c r="S315" s="18">
        <v>0.0</v>
      </c>
      <c r="T315" s="25"/>
      <c r="U315" s="25"/>
    </row>
    <row r="316" ht="12.75" customHeight="1">
      <c r="A316" s="26" t="s">
        <v>422</v>
      </c>
      <c r="B316" s="27">
        <v>0.8</v>
      </c>
      <c r="C316" s="27">
        <v>10.4</v>
      </c>
      <c r="D316" s="27">
        <v>9.6</v>
      </c>
      <c r="E316" s="18">
        <f t="shared" si="1"/>
        <v>4.48</v>
      </c>
      <c r="F316" s="29">
        <v>131.2</v>
      </c>
      <c r="G316" s="27">
        <v>0.0</v>
      </c>
      <c r="H316" s="27">
        <v>3.2</v>
      </c>
      <c r="I316" s="27">
        <v>12.0</v>
      </c>
      <c r="J316" s="27">
        <v>1600.0</v>
      </c>
      <c r="K316" s="32">
        <v>3.0</v>
      </c>
      <c r="L316" s="27">
        <v>126.0</v>
      </c>
      <c r="M316" s="27">
        <v>0.0</v>
      </c>
      <c r="N316" s="27">
        <v>0.0</v>
      </c>
      <c r="O316" s="27">
        <v>0.33</v>
      </c>
      <c r="P316" s="27">
        <v>2.8</v>
      </c>
      <c r="Q316" s="27">
        <v>1.35</v>
      </c>
      <c r="R316" s="27">
        <v>0.0</v>
      </c>
      <c r="S316" s="27">
        <v>0.0</v>
      </c>
      <c r="T316" s="33"/>
      <c r="U316" s="33"/>
    </row>
    <row r="317" ht="12.75" customHeight="1">
      <c r="A317" s="26" t="s">
        <v>423</v>
      </c>
      <c r="B317" s="27">
        <v>0.8</v>
      </c>
      <c r="C317" s="27">
        <v>10.4</v>
      </c>
      <c r="D317" s="27">
        <v>9.6</v>
      </c>
      <c r="E317" s="18">
        <f t="shared" si="1"/>
        <v>4.48</v>
      </c>
      <c r="F317" s="29">
        <v>131.2</v>
      </c>
      <c r="G317" s="27">
        <v>0.0</v>
      </c>
      <c r="H317" s="27">
        <v>3.2</v>
      </c>
      <c r="I317" s="27">
        <v>12.0</v>
      </c>
      <c r="J317" s="27">
        <v>1600.0</v>
      </c>
      <c r="K317" s="32">
        <v>3.0</v>
      </c>
      <c r="L317" s="27">
        <v>126.0</v>
      </c>
      <c r="M317" s="27">
        <v>0.0</v>
      </c>
      <c r="N317" s="27">
        <v>0.0</v>
      </c>
      <c r="O317" s="27">
        <v>0.33</v>
      </c>
      <c r="P317" s="27">
        <v>2.8</v>
      </c>
      <c r="Q317" s="27">
        <v>1.35</v>
      </c>
      <c r="R317" s="27">
        <v>0.0</v>
      </c>
      <c r="S317" s="27">
        <v>0.0</v>
      </c>
      <c r="T317" s="33"/>
      <c r="U317" s="33"/>
    </row>
    <row r="318" ht="12.75" customHeight="1">
      <c r="A318" s="26" t="s">
        <v>424</v>
      </c>
      <c r="B318" s="27">
        <v>0.8</v>
      </c>
      <c r="C318" s="27">
        <v>10.4</v>
      </c>
      <c r="D318" s="27">
        <v>9.6</v>
      </c>
      <c r="E318" s="18">
        <f t="shared" si="1"/>
        <v>4.48</v>
      </c>
      <c r="F318" s="29">
        <v>131.2</v>
      </c>
      <c r="G318" s="27">
        <v>0.0</v>
      </c>
      <c r="H318" s="27">
        <v>3.2</v>
      </c>
      <c r="I318" s="27">
        <v>12.0</v>
      </c>
      <c r="J318" s="27">
        <v>1600.0</v>
      </c>
      <c r="K318" s="32">
        <v>3.0</v>
      </c>
      <c r="L318" s="27">
        <v>126.0</v>
      </c>
      <c r="M318" s="27">
        <v>0.0</v>
      </c>
      <c r="N318" s="27">
        <v>0.0</v>
      </c>
      <c r="O318" s="27">
        <v>0.33</v>
      </c>
      <c r="P318" s="27">
        <v>2.8</v>
      </c>
      <c r="Q318" s="27">
        <v>1.35</v>
      </c>
      <c r="R318" s="27">
        <v>0.0</v>
      </c>
      <c r="S318" s="27">
        <v>0.0</v>
      </c>
      <c r="T318" s="33"/>
      <c r="U318" s="33"/>
    </row>
    <row r="319" ht="12.75" customHeight="1">
      <c r="A319" s="26" t="s">
        <v>425</v>
      </c>
      <c r="B319" s="27">
        <v>0.8</v>
      </c>
      <c r="C319" s="27">
        <v>10.4</v>
      </c>
      <c r="D319" s="27">
        <v>9.6</v>
      </c>
      <c r="E319" s="18">
        <f t="shared" si="1"/>
        <v>4.48</v>
      </c>
      <c r="F319" s="29">
        <v>131.2</v>
      </c>
      <c r="G319" s="27">
        <v>0.0</v>
      </c>
      <c r="H319" s="27">
        <v>3.2</v>
      </c>
      <c r="I319" s="27">
        <v>12.0</v>
      </c>
      <c r="J319" s="27">
        <v>1600.0</v>
      </c>
      <c r="K319" s="32">
        <v>3.0</v>
      </c>
      <c r="L319" s="27">
        <v>126.0</v>
      </c>
      <c r="M319" s="27">
        <v>0.0</v>
      </c>
      <c r="N319" s="27">
        <v>0.0</v>
      </c>
      <c r="O319" s="27">
        <v>0.33</v>
      </c>
      <c r="P319" s="27">
        <v>2.8</v>
      </c>
      <c r="Q319" s="27">
        <v>1.35</v>
      </c>
      <c r="R319" s="27">
        <v>0.0</v>
      </c>
      <c r="S319" s="27">
        <v>0.0</v>
      </c>
      <c r="T319" s="33"/>
      <c r="U319" s="33"/>
    </row>
    <row r="320" ht="12.75" customHeight="1">
      <c r="A320" s="17" t="s">
        <v>426</v>
      </c>
      <c r="B320" s="76">
        <v>20.86</v>
      </c>
      <c r="C320" s="18">
        <v>33.4</v>
      </c>
      <c r="D320" s="18">
        <v>16.4</v>
      </c>
      <c r="E320" s="18">
        <f t="shared" si="1"/>
        <v>2.28</v>
      </c>
      <c r="F320" s="20">
        <v>364.64</v>
      </c>
      <c r="G320" s="50">
        <v>9.3</v>
      </c>
      <c r="H320" s="50">
        <v>15.7</v>
      </c>
      <c r="I320" s="18">
        <v>222.0</v>
      </c>
      <c r="J320" s="50">
        <v>4890.0</v>
      </c>
      <c r="K320" s="22">
        <v>375.0</v>
      </c>
      <c r="L320" s="50">
        <v>2.0</v>
      </c>
      <c r="M320" s="18">
        <v>0.0</v>
      </c>
      <c r="N320" s="18">
        <v>0.0</v>
      </c>
      <c r="O320" s="18">
        <v>0.02</v>
      </c>
      <c r="P320" s="18">
        <v>1.6</v>
      </c>
      <c r="Q320" s="18">
        <v>0.6</v>
      </c>
      <c r="R320" s="18">
        <v>0.06</v>
      </c>
      <c r="S320" s="18">
        <v>0.0</v>
      </c>
      <c r="T320" s="25"/>
      <c r="U320" s="25"/>
    </row>
    <row r="321" ht="12.75" customHeight="1">
      <c r="A321" s="17" t="s">
        <v>427</v>
      </c>
      <c r="B321" s="18">
        <v>0.4</v>
      </c>
      <c r="C321" s="18">
        <v>0.1</v>
      </c>
      <c r="D321" s="18">
        <v>0.0</v>
      </c>
      <c r="E321" s="18">
        <f t="shared" si="1"/>
        <v>0</v>
      </c>
      <c r="F321" s="20">
        <v>2.0</v>
      </c>
      <c r="G321" s="18">
        <v>0.0</v>
      </c>
      <c r="H321" s="18">
        <v>0.2</v>
      </c>
      <c r="I321" s="18">
        <v>5.0</v>
      </c>
      <c r="J321" s="18">
        <v>3020.0</v>
      </c>
      <c r="K321" s="22">
        <v>0.0</v>
      </c>
      <c r="L321" s="18">
        <v>1.0</v>
      </c>
      <c r="M321" s="18">
        <v>0.0</v>
      </c>
      <c r="N321" s="18">
        <v>0.0</v>
      </c>
      <c r="O321" s="18">
        <v>0.0</v>
      </c>
      <c r="P321" s="18">
        <v>0.0</v>
      </c>
      <c r="Q321" s="18">
        <v>0.0</v>
      </c>
      <c r="R321" s="18">
        <v>0.0</v>
      </c>
      <c r="S321" s="18">
        <v>0.0</v>
      </c>
      <c r="T321" s="25"/>
      <c r="U321" s="25"/>
    </row>
    <row r="322" ht="15.0" customHeight="1">
      <c r="A322" s="17" t="s">
        <v>428</v>
      </c>
      <c r="B322" s="76">
        <v>2.9</v>
      </c>
      <c r="C322" s="18">
        <v>0.8</v>
      </c>
      <c r="D322" s="18">
        <v>0.3</v>
      </c>
      <c r="E322" s="18">
        <f t="shared" si="1"/>
        <v>0</v>
      </c>
      <c r="F322" s="20">
        <v>17.5</v>
      </c>
      <c r="G322" s="50">
        <v>1.2</v>
      </c>
      <c r="H322" s="50">
        <v>1.67</v>
      </c>
      <c r="I322" s="50">
        <v>9.0</v>
      </c>
      <c r="J322" s="18">
        <v>240.0</v>
      </c>
      <c r="K322" s="22">
        <v>15.0</v>
      </c>
      <c r="L322" s="18">
        <v>5.0</v>
      </c>
      <c r="M322" s="18">
        <v>0.0</v>
      </c>
      <c r="N322" s="18">
        <v>0.0</v>
      </c>
      <c r="O322" s="18">
        <v>0.0</v>
      </c>
      <c r="P322" s="18">
        <v>0.0</v>
      </c>
      <c r="Q322" s="18">
        <v>0.0</v>
      </c>
      <c r="R322" s="18">
        <v>0.0</v>
      </c>
      <c r="S322" s="18">
        <v>0.0</v>
      </c>
      <c r="T322" s="25"/>
      <c r="U322" s="25"/>
    </row>
    <row r="323" ht="15.0" customHeight="1">
      <c r="A323" s="26" t="s">
        <v>429</v>
      </c>
      <c r="B323" s="27">
        <v>2.9</v>
      </c>
      <c r="C323" s="27">
        <v>0.8</v>
      </c>
      <c r="D323" s="27">
        <v>0.3</v>
      </c>
      <c r="E323" s="18">
        <f t="shared" si="1"/>
        <v>0</v>
      </c>
      <c r="F323" s="29">
        <v>17.5</v>
      </c>
      <c r="G323" s="27">
        <v>0.6</v>
      </c>
      <c r="H323" s="27">
        <v>0.6</v>
      </c>
      <c r="I323" s="27">
        <v>7.0</v>
      </c>
      <c r="J323" s="27">
        <v>240.0</v>
      </c>
      <c r="K323" s="32">
        <v>15.0</v>
      </c>
      <c r="L323" s="27">
        <v>7.0</v>
      </c>
      <c r="M323" s="27">
        <v>0.0</v>
      </c>
      <c r="N323" s="27">
        <v>0.0</v>
      </c>
      <c r="O323" s="27">
        <v>0.0</v>
      </c>
      <c r="P323" s="27">
        <v>0.0</v>
      </c>
      <c r="Q323" s="27">
        <v>0.0</v>
      </c>
      <c r="R323" s="27">
        <v>0.0</v>
      </c>
      <c r="S323" s="27">
        <v>0.0</v>
      </c>
      <c r="T323" s="33"/>
      <c r="U323" s="33"/>
    </row>
    <row r="324" ht="15.0" customHeight="1">
      <c r="A324" s="17" t="s">
        <v>430</v>
      </c>
      <c r="B324" s="18">
        <v>2.9</v>
      </c>
      <c r="C324" s="18">
        <v>0.8</v>
      </c>
      <c r="D324" s="18">
        <v>0.3</v>
      </c>
      <c r="E324" s="18">
        <f t="shared" si="1"/>
        <v>0</v>
      </c>
      <c r="F324" s="20">
        <v>17.5</v>
      </c>
      <c r="G324" s="18">
        <v>0.6</v>
      </c>
      <c r="H324" s="18">
        <v>0.6</v>
      </c>
      <c r="I324" s="18">
        <v>7.0</v>
      </c>
      <c r="J324" s="18">
        <v>240.0</v>
      </c>
      <c r="K324" s="22">
        <v>8.25</v>
      </c>
      <c r="L324" s="18">
        <v>7.0</v>
      </c>
      <c r="M324" s="18">
        <v>0.0</v>
      </c>
      <c r="N324" s="18">
        <v>0.0</v>
      </c>
      <c r="O324" s="18">
        <v>0.0</v>
      </c>
      <c r="P324" s="18">
        <v>0.0</v>
      </c>
      <c r="Q324" s="18">
        <v>0.0</v>
      </c>
      <c r="R324" s="18">
        <v>0.0</v>
      </c>
      <c r="S324" s="18">
        <v>0.0</v>
      </c>
      <c r="T324" s="25"/>
      <c r="U324" s="25"/>
    </row>
    <row r="325" ht="12.75" customHeight="1">
      <c r="A325" s="17" t="s">
        <v>431</v>
      </c>
      <c r="B325" s="76">
        <v>46.39</v>
      </c>
      <c r="C325" s="50">
        <v>6.11</v>
      </c>
      <c r="D325" s="63">
        <v>35.4</v>
      </c>
      <c r="E325" s="18">
        <f t="shared" si="1"/>
        <v>16.78</v>
      </c>
      <c r="F325" s="20">
        <v>538.56</v>
      </c>
      <c r="G325" s="50">
        <v>2.44</v>
      </c>
      <c r="H325" s="50">
        <v>2.94</v>
      </c>
      <c r="I325" s="50">
        <v>11.66</v>
      </c>
      <c r="J325" s="50">
        <v>960.0</v>
      </c>
      <c r="K325" s="22">
        <v>265.4</v>
      </c>
      <c r="L325" s="18">
        <v>58.0</v>
      </c>
      <c r="M325" s="18">
        <v>1.44</v>
      </c>
      <c r="N325" s="18">
        <v>0.59</v>
      </c>
      <c r="O325" s="18">
        <v>0.39</v>
      </c>
      <c r="P325" s="18">
        <v>8.8</v>
      </c>
      <c r="Q325" s="18">
        <v>4.73</v>
      </c>
      <c r="R325" s="18">
        <v>0.25</v>
      </c>
      <c r="S325" s="18">
        <v>0.58</v>
      </c>
      <c r="T325" s="25"/>
      <c r="U325" s="25"/>
    </row>
    <row r="326" ht="12.75" customHeight="1">
      <c r="A326" s="17" t="s">
        <v>432</v>
      </c>
      <c r="B326" s="18">
        <v>67.6</v>
      </c>
      <c r="C326" s="18">
        <v>6.2</v>
      </c>
      <c r="D326" s="18">
        <v>15.1</v>
      </c>
      <c r="E326" s="18">
        <f t="shared" si="1"/>
        <v>4.75</v>
      </c>
      <c r="F326" s="20">
        <v>431.1</v>
      </c>
      <c r="G326" s="18">
        <v>0.0</v>
      </c>
      <c r="H326" s="18">
        <v>1.8</v>
      </c>
      <c r="I326" s="18">
        <v>17.0</v>
      </c>
      <c r="J326" s="18">
        <v>0.0</v>
      </c>
      <c r="K326" s="22">
        <v>210.0</v>
      </c>
      <c r="L326" s="18">
        <v>640.0</v>
      </c>
      <c r="M326" s="18">
        <v>0.0</v>
      </c>
      <c r="N326" s="18">
        <v>0.14</v>
      </c>
      <c r="O326" s="18">
        <v>0.15</v>
      </c>
      <c r="P326" s="18">
        <v>3.47</v>
      </c>
      <c r="Q326" s="18">
        <v>0.99</v>
      </c>
      <c r="R326" s="18">
        <v>0.0</v>
      </c>
      <c r="S326" s="18">
        <v>0.0</v>
      </c>
      <c r="T326" s="25"/>
      <c r="U326" s="25"/>
    </row>
    <row r="327" ht="13.5" customHeight="1">
      <c r="A327" s="17" t="s">
        <v>433</v>
      </c>
      <c r="B327" s="76">
        <v>17.2</v>
      </c>
      <c r="C327" s="18">
        <v>0.6</v>
      </c>
      <c r="D327" s="18">
        <v>0.7</v>
      </c>
      <c r="E327" s="18">
        <f t="shared" si="1"/>
        <v>0</v>
      </c>
      <c r="F327" s="20">
        <v>77.5</v>
      </c>
      <c r="G327" s="18">
        <v>0.5</v>
      </c>
      <c r="H327" s="18">
        <v>0.9</v>
      </c>
      <c r="I327" s="18">
        <v>12.0</v>
      </c>
      <c r="J327" s="18">
        <v>82.0</v>
      </c>
      <c r="K327" s="22">
        <v>2.0</v>
      </c>
      <c r="L327" s="18">
        <v>1.0</v>
      </c>
      <c r="M327" s="18">
        <v>0.0</v>
      </c>
      <c r="N327" s="18">
        <v>0.0</v>
      </c>
      <c r="O327" s="18">
        <v>0.0</v>
      </c>
      <c r="P327" s="18">
        <v>0.0</v>
      </c>
      <c r="Q327" s="18">
        <v>0.0</v>
      </c>
      <c r="R327" s="18">
        <v>0.0</v>
      </c>
      <c r="S327" s="18">
        <v>0.0</v>
      </c>
      <c r="T327" s="25"/>
      <c r="U327" s="25"/>
    </row>
    <row r="328" ht="12.75" customHeight="1">
      <c r="A328" s="17" t="s">
        <v>434</v>
      </c>
      <c r="B328" s="18">
        <v>3.4</v>
      </c>
      <c r="C328" s="18">
        <v>0.0</v>
      </c>
      <c r="D328" s="18">
        <v>0.2</v>
      </c>
      <c r="E328" s="18">
        <f t="shared" si="1"/>
        <v>0</v>
      </c>
      <c r="F328" s="20">
        <v>15.4</v>
      </c>
      <c r="G328" s="18">
        <v>0.0</v>
      </c>
      <c r="H328" s="50">
        <v>0.35</v>
      </c>
      <c r="I328" s="18">
        <v>9.0</v>
      </c>
      <c r="J328" s="50">
        <v>60.0</v>
      </c>
      <c r="K328" s="22">
        <v>0.0</v>
      </c>
      <c r="L328" s="18">
        <v>5.0</v>
      </c>
      <c r="M328" s="18">
        <v>0.0</v>
      </c>
      <c r="N328" s="18">
        <v>0.0</v>
      </c>
      <c r="O328" s="18">
        <v>0.0</v>
      </c>
      <c r="P328" s="18">
        <v>0.0</v>
      </c>
      <c r="Q328" s="18">
        <v>0.0</v>
      </c>
      <c r="R328" s="18">
        <v>0.0</v>
      </c>
      <c r="S328" s="18">
        <v>0.0</v>
      </c>
      <c r="T328" s="25"/>
      <c r="U328" s="25"/>
    </row>
    <row r="329" ht="12.75" customHeight="1">
      <c r="A329" s="17" t="s">
        <v>435</v>
      </c>
      <c r="B329" s="18">
        <v>0.0</v>
      </c>
      <c r="C329" s="18">
        <v>0.0</v>
      </c>
      <c r="D329" s="18">
        <v>0.0</v>
      </c>
      <c r="E329" s="18">
        <f t="shared" si="1"/>
        <v>0</v>
      </c>
      <c r="F329" s="20">
        <v>0.0</v>
      </c>
      <c r="G329" s="18">
        <v>0.0</v>
      </c>
      <c r="H329" s="18">
        <v>0.0</v>
      </c>
      <c r="I329" s="18">
        <v>0.0</v>
      </c>
      <c r="J329" s="18">
        <v>0.0</v>
      </c>
      <c r="K329" s="22">
        <v>0.0</v>
      </c>
      <c r="L329" s="18">
        <v>1.0</v>
      </c>
      <c r="M329" s="18">
        <v>0.0</v>
      </c>
      <c r="N329" s="18">
        <v>0.0</v>
      </c>
      <c r="O329" s="18">
        <v>0.0</v>
      </c>
      <c r="P329" s="18">
        <v>0.0</v>
      </c>
      <c r="Q329" s="18">
        <v>0.0</v>
      </c>
      <c r="R329" s="18">
        <v>0.0</v>
      </c>
      <c r="S329" s="18">
        <v>0.0</v>
      </c>
      <c r="T329" s="25"/>
      <c r="U329" s="25"/>
    </row>
    <row r="330" ht="12.75" customHeight="1">
      <c r="A330" s="17" t="s">
        <v>436</v>
      </c>
      <c r="B330" s="76">
        <v>13.1</v>
      </c>
      <c r="C330" s="50">
        <v>2.7</v>
      </c>
      <c r="D330" s="18">
        <v>3.9</v>
      </c>
      <c r="E330" s="18">
        <f t="shared" si="1"/>
        <v>2.07</v>
      </c>
      <c r="F330" s="20">
        <v>101.5</v>
      </c>
      <c r="G330" s="18">
        <v>0.0</v>
      </c>
      <c r="H330" s="18">
        <v>0.1</v>
      </c>
      <c r="I330" s="18">
        <v>111.0</v>
      </c>
      <c r="J330" s="18">
        <v>380.0</v>
      </c>
      <c r="K330" s="22">
        <v>8.95</v>
      </c>
      <c r="L330" s="50">
        <v>42.1</v>
      </c>
      <c r="M330" s="18">
        <v>0.33</v>
      </c>
      <c r="N330" s="18">
        <v>0.12</v>
      </c>
      <c r="O330" s="18">
        <v>0.36</v>
      </c>
      <c r="P330" s="18">
        <v>0.92</v>
      </c>
      <c r="Q330" s="18">
        <v>0.34</v>
      </c>
      <c r="R330" s="18">
        <v>0.0</v>
      </c>
      <c r="S330" s="18">
        <v>0.0</v>
      </c>
      <c r="T330" s="25"/>
      <c r="U330" s="25"/>
    </row>
    <row r="331" ht="12.75" customHeight="1">
      <c r="A331" s="17" t="s">
        <v>437</v>
      </c>
      <c r="B331" s="76">
        <v>4.4</v>
      </c>
      <c r="C331" s="18">
        <v>3.4</v>
      </c>
      <c r="D331" s="18">
        <v>1.7</v>
      </c>
      <c r="E331" s="18">
        <f t="shared" si="1"/>
        <v>0.95</v>
      </c>
      <c r="F331" s="20">
        <v>46.5</v>
      </c>
      <c r="G331" s="18">
        <v>0.0</v>
      </c>
      <c r="H331" s="18">
        <v>0.1</v>
      </c>
      <c r="I331" s="18">
        <v>120.0</v>
      </c>
      <c r="J331" s="18">
        <v>360.0</v>
      </c>
      <c r="K331" s="22">
        <v>8.0</v>
      </c>
      <c r="L331" s="50">
        <v>47.6</v>
      </c>
      <c r="M331" s="18">
        <v>0.14</v>
      </c>
      <c r="N331" s="18">
        <v>0.05</v>
      </c>
      <c r="O331" s="18">
        <v>0.16</v>
      </c>
      <c r="P331" s="18">
        <v>0.45</v>
      </c>
      <c r="Q331" s="18">
        <v>0.15</v>
      </c>
      <c r="R331" s="18">
        <v>0.0</v>
      </c>
      <c r="S331" s="18">
        <v>0.0</v>
      </c>
      <c r="T331" s="25"/>
      <c r="U331" s="25"/>
    </row>
    <row r="332" ht="12.75" customHeight="1">
      <c r="A332" s="17" t="s">
        <v>439</v>
      </c>
      <c r="B332" s="18">
        <v>8.9</v>
      </c>
      <c r="C332" s="18">
        <v>0.8</v>
      </c>
      <c r="D332" s="18">
        <v>0.4</v>
      </c>
      <c r="E332" s="18">
        <f t="shared" si="1"/>
        <v>0</v>
      </c>
      <c r="F332" s="20">
        <v>42.4</v>
      </c>
      <c r="G332" s="50">
        <v>3.06</v>
      </c>
      <c r="H332" s="18">
        <v>0.9</v>
      </c>
      <c r="I332" s="18">
        <v>34.0</v>
      </c>
      <c r="J332" s="50">
        <v>250.0</v>
      </c>
      <c r="K332" s="22">
        <v>19.38</v>
      </c>
      <c r="L332" s="18">
        <v>22.0</v>
      </c>
      <c r="M332" s="18">
        <v>0.0</v>
      </c>
      <c r="N332" s="18">
        <v>0.0</v>
      </c>
      <c r="O332" s="18">
        <v>0.0</v>
      </c>
      <c r="P332" s="18">
        <v>0.0</v>
      </c>
      <c r="Q332" s="18">
        <v>0.0</v>
      </c>
      <c r="R332" s="18">
        <v>0.0</v>
      </c>
      <c r="S332" s="18">
        <v>0.0</v>
      </c>
      <c r="T332" s="25"/>
      <c r="U332" s="25"/>
    </row>
    <row r="333" ht="12.75" customHeight="1">
      <c r="A333" s="26" t="s">
        <v>440</v>
      </c>
      <c r="B333" s="27">
        <v>8.9</v>
      </c>
      <c r="C333" s="27">
        <v>0.8</v>
      </c>
      <c r="D333" s="27">
        <v>0.4</v>
      </c>
      <c r="E333" s="18">
        <f t="shared" si="1"/>
        <v>0</v>
      </c>
      <c r="F333" s="29">
        <v>42.4</v>
      </c>
      <c r="G333" s="27">
        <v>0.8</v>
      </c>
      <c r="H333" s="27">
        <v>0.9</v>
      </c>
      <c r="I333" s="27">
        <v>34.0</v>
      </c>
      <c r="J333" s="27">
        <v>640.0</v>
      </c>
      <c r="K333" s="32">
        <v>19.38</v>
      </c>
      <c r="L333" s="27">
        <v>22.0</v>
      </c>
      <c r="M333" s="27">
        <v>0.0</v>
      </c>
      <c r="N333" s="27">
        <v>0.0</v>
      </c>
      <c r="O333" s="27">
        <v>0.0</v>
      </c>
      <c r="P333" s="27">
        <v>0.0</v>
      </c>
      <c r="Q333" s="27">
        <v>0.0</v>
      </c>
      <c r="R333" s="27">
        <v>0.0</v>
      </c>
      <c r="S333" s="27">
        <v>0.0</v>
      </c>
      <c r="T333" s="33"/>
      <c r="U333" s="33"/>
    </row>
    <row r="334" ht="12.75" customHeight="1">
      <c r="A334" s="17" t="s">
        <v>442</v>
      </c>
      <c r="B334" s="18">
        <v>8.9</v>
      </c>
      <c r="C334" s="18">
        <v>0.8</v>
      </c>
      <c r="D334" s="18">
        <v>0.4</v>
      </c>
      <c r="E334" s="18">
        <f t="shared" si="1"/>
        <v>0</v>
      </c>
      <c r="F334" s="20">
        <v>42.4</v>
      </c>
      <c r="G334" s="18">
        <v>0.8</v>
      </c>
      <c r="H334" s="18">
        <v>0.9</v>
      </c>
      <c r="I334" s="18">
        <v>34.0</v>
      </c>
      <c r="J334" s="18">
        <v>640.0</v>
      </c>
      <c r="K334" s="22">
        <v>10.659</v>
      </c>
      <c r="L334" s="18">
        <v>22.0</v>
      </c>
      <c r="M334" s="18">
        <v>0.0</v>
      </c>
      <c r="N334" s="18">
        <v>0.0</v>
      </c>
      <c r="O334" s="18">
        <v>0.0</v>
      </c>
      <c r="P334" s="18">
        <v>0.0</v>
      </c>
      <c r="Q334" s="18">
        <v>0.0</v>
      </c>
      <c r="R334" s="18">
        <v>0.0</v>
      </c>
      <c r="S334" s="18">
        <v>0.0</v>
      </c>
      <c r="T334" s="25"/>
      <c r="U334" s="25"/>
    </row>
    <row r="335" ht="12.75" customHeight="1">
      <c r="A335" s="26" t="s">
        <v>444</v>
      </c>
      <c r="B335" s="27">
        <v>5.5</v>
      </c>
      <c r="C335" s="27">
        <v>1.0</v>
      </c>
      <c r="D335" s="27">
        <v>0.2</v>
      </c>
      <c r="E335" s="18">
        <f t="shared" si="1"/>
        <v>0</v>
      </c>
      <c r="F335" s="29">
        <v>27.8</v>
      </c>
      <c r="G335" s="27">
        <v>0.4</v>
      </c>
      <c r="H335" s="27">
        <v>0.6</v>
      </c>
      <c r="I335" s="27">
        <v>19.0</v>
      </c>
      <c r="J335" s="27">
        <v>0.0</v>
      </c>
      <c r="K335" s="32">
        <v>16.0</v>
      </c>
      <c r="L335" s="27">
        <v>2.0</v>
      </c>
      <c r="M335" s="27">
        <v>0.0</v>
      </c>
      <c r="N335" s="27">
        <v>0.0</v>
      </c>
      <c r="O335" s="27">
        <v>0.0</v>
      </c>
      <c r="P335" s="27">
        <v>0.0</v>
      </c>
      <c r="Q335" s="27">
        <v>0.0</v>
      </c>
      <c r="R335" s="27">
        <v>0.0</v>
      </c>
      <c r="S335" s="27">
        <v>0.0</v>
      </c>
      <c r="T335" s="33"/>
      <c r="U335" s="33"/>
    </row>
    <row r="336" ht="12.75" customHeight="1">
      <c r="A336" s="17" t="s">
        <v>445</v>
      </c>
      <c r="B336" s="18">
        <v>5.5</v>
      </c>
      <c r="C336" s="18">
        <v>1.0</v>
      </c>
      <c r="D336" s="18">
        <v>0.2</v>
      </c>
      <c r="E336" s="18">
        <f t="shared" si="1"/>
        <v>0</v>
      </c>
      <c r="F336" s="20">
        <v>27.8</v>
      </c>
      <c r="G336" s="18">
        <v>0.4</v>
      </c>
      <c r="H336" s="18">
        <v>0.6</v>
      </c>
      <c r="I336" s="18">
        <v>19.0</v>
      </c>
      <c r="J336" s="18">
        <v>0.0</v>
      </c>
      <c r="K336" s="22">
        <v>8.8</v>
      </c>
      <c r="L336" s="18">
        <v>2.0</v>
      </c>
      <c r="M336" s="18">
        <v>0.0</v>
      </c>
      <c r="N336" s="18">
        <v>0.0</v>
      </c>
      <c r="O336" s="18">
        <v>0.0</v>
      </c>
      <c r="P336" s="18">
        <v>0.0</v>
      </c>
      <c r="Q336" s="18">
        <v>0.0</v>
      </c>
      <c r="R336" s="18">
        <v>0.0</v>
      </c>
      <c r="S336" s="18">
        <v>0.0</v>
      </c>
      <c r="T336" s="25"/>
      <c r="U336" s="25"/>
    </row>
    <row r="337" ht="12.75" customHeight="1">
      <c r="A337" s="26" t="s">
        <v>446</v>
      </c>
      <c r="B337" s="27">
        <v>8.1</v>
      </c>
      <c r="C337" s="27">
        <v>1.7</v>
      </c>
      <c r="D337" s="27">
        <v>0.2</v>
      </c>
      <c r="E337" s="18">
        <f t="shared" si="1"/>
        <v>0</v>
      </c>
      <c r="F337" s="29">
        <v>41.0</v>
      </c>
      <c r="G337" s="27">
        <v>0.9</v>
      </c>
      <c r="H337" s="27">
        <v>2.3</v>
      </c>
      <c r="I337" s="27">
        <v>32.0</v>
      </c>
      <c r="J337" s="27">
        <v>0.0</v>
      </c>
      <c r="K337" s="32">
        <v>28.58</v>
      </c>
      <c r="L337" s="27">
        <v>2.0</v>
      </c>
      <c r="M337" s="27">
        <v>0.0</v>
      </c>
      <c r="N337" s="27">
        <v>0.0</v>
      </c>
      <c r="O337" s="27">
        <v>0.0</v>
      </c>
      <c r="P337" s="27">
        <v>0.0</v>
      </c>
      <c r="Q337" s="27">
        <v>0.0</v>
      </c>
      <c r="R337" s="27">
        <v>0.0</v>
      </c>
      <c r="S337" s="27">
        <v>0.0</v>
      </c>
      <c r="T337" s="33"/>
      <c r="U337" s="33"/>
    </row>
    <row r="338" ht="12.75" customHeight="1">
      <c r="A338" s="17" t="s">
        <v>447</v>
      </c>
      <c r="B338" s="18">
        <v>8.1</v>
      </c>
      <c r="C338" s="18">
        <v>1.7</v>
      </c>
      <c r="D338" s="18">
        <v>0.2</v>
      </c>
      <c r="E338" s="18">
        <f t="shared" si="1"/>
        <v>0</v>
      </c>
      <c r="F338" s="20">
        <v>41.0</v>
      </c>
      <c r="G338" s="18">
        <v>0.9</v>
      </c>
      <c r="H338" s="18">
        <v>2.3</v>
      </c>
      <c r="I338" s="18">
        <v>32.0</v>
      </c>
      <c r="J338" s="18">
        <v>0.0</v>
      </c>
      <c r="K338" s="22">
        <v>15.719</v>
      </c>
      <c r="L338" s="18">
        <v>4.0</v>
      </c>
      <c r="M338" s="18">
        <v>0.0</v>
      </c>
      <c r="N338" s="18">
        <v>0.0</v>
      </c>
      <c r="O338" s="18">
        <v>0.0</v>
      </c>
      <c r="P338" s="18">
        <v>0.0</v>
      </c>
      <c r="Q338" s="18">
        <v>0.0</v>
      </c>
      <c r="R338" s="18">
        <v>0.0</v>
      </c>
      <c r="S338" s="18">
        <v>0.0</v>
      </c>
      <c r="T338" s="25"/>
      <c r="U338" s="25"/>
    </row>
    <row r="339" ht="12.75" customHeight="1">
      <c r="A339" s="25" t="s">
        <v>448</v>
      </c>
      <c r="B339" s="76">
        <v>0.7</v>
      </c>
      <c r="C339" s="18">
        <v>1.5</v>
      </c>
      <c r="D339" s="18">
        <v>13.5</v>
      </c>
      <c r="E339" s="18">
        <f t="shared" si="1"/>
        <v>0</v>
      </c>
      <c r="F339" s="20">
        <v>130.3</v>
      </c>
      <c r="G339" s="18">
        <v>0.0</v>
      </c>
      <c r="H339" s="18">
        <v>1.03</v>
      </c>
      <c r="I339" s="18">
        <v>61.0</v>
      </c>
      <c r="J339" s="18">
        <v>0.0</v>
      </c>
      <c r="K339" s="22">
        <v>3.0</v>
      </c>
      <c r="L339" s="18">
        <v>2250.0</v>
      </c>
      <c r="M339" s="18">
        <v>0.0</v>
      </c>
      <c r="N339" s="80">
        <v>0.0</v>
      </c>
      <c r="O339" s="80">
        <v>0.0</v>
      </c>
      <c r="P339" s="80">
        <v>0.0</v>
      </c>
      <c r="Q339" s="80">
        <v>0.0</v>
      </c>
      <c r="R339" s="80">
        <v>0.0</v>
      </c>
      <c r="S339" s="18">
        <v>0.0</v>
      </c>
      <c r="T339" s="25"/>
      <c r="U339" s="25"/>
    </row>
    <row r="340" ht="12.75" customHeight="1">
      <c r="A340" s="25" t="s">
        <v>449</v>
      </c>
      <c r="B340" s="81">
        <v>4.0</v>
      </c>
      <c r="C340" s="18">
        <v>0.6</v>
      </c>
      <c r="D340" s="18">
        <v>0.3</v>
      </c>
      <c r="E340" s="18">
        <f t="shared" si="1"/>
        <v>0</v>
      </c>
      <c r="F340" s="20">
        <v>21.1</v>
      </c>
      <c r="G340" s="18">
        <v>0.3</v>
      </c>
      <c r="H340" s="18">
        <v>0.0</v>
      </c>
      <c r="I340" s="18">
        <v>0.0</v>
      </c>
      <c r="J340" s="18">
        <v>1.5</v>
      </c>
      <c r="K340" s="22">
        <v>2.0</v>
      </c>
      <c r="L340" s="18">
        <v>0.0</v>
      </c>
      <c r="M340" s="18">
        <v>0.0</v>
      </c>
      <c r="N340" s="18">
        <v>0.0</v>
      </c>
      <c r="O340" s="18">
        <v>0.0</v>
      </c>
      <c r="P340" s="18">
        <v>0.0</v>
      </c>
      <c r="Q340" s="18">
        <v>0.0</v>
      </c>
      <c r="R340" s="18">
        <v>0.0</v>
      </c>
      <c r="S340" s="18">
        <v>0.0</v>
      </c>
      <c r="T340" s="25"/>
      <c r="U340" s="25"/>
    </row>
    <row r="341" ht="12.75" customHeight="1">
      <c r="A341" s="25" t="s">
        <v>450</v>
      </c>
      <c r="B341" s="81">
        <v>7.5</v>
      </c>
      <c r="C341" s="18">
        <v>0.0</v>
      </c>
      <c r="D341" s="18">
        <v>0.0</v>
      </c>
      <c r="E341" s="18">
        <f t="shared" si="1"/>
        <v>0</v>
      </c>
      <c r="F341" s="20">
        <v>30.0</v>
      </c>
      <c r="G341" s="18">
        <v>0.0</v>
      </c>
      <c r="H341" s="18">
        <v>0.0</v>
      </c>
      <c r="I341" s="18">
        <v>0.0</v>
      </c>
      <c r="J341" s="18">
        <v>0.0</v>
      </c>
      <c r="K341" s="22">
        <v>0.0</v>
      </c>
      <c r="L341" s="18">
        <v>0.0</v>
      </c>
      <c r="M341" s="18">
        <v>0.0</v>
      </c>
      <c r="N341" s="18">
        <v>0.0</v>
      </c>
      <c r="O341" s="18">
        <v>0.0</v>
      </c>
      <c r="P341" s="18">
        <v>0.0</v>
      </c>
      <c r="Q341" s="18">
        <v>0.0</v>
      </c>
      <c r="R341" s="18">
        <v>0.0</v>
      </c>
      <c r="S341" s="18">
        <v>0.0</v>
      </c>
      <c r="T341" s="25"/>
      <c r="U341" s="25"/>
    </row>
    <row r="342" ht="12.75" customHeight="1">
      <c r="A342" s="25" t="s">
        <v>451</v>
      </c>
      <c r="B342" s="76">
        <v>16.1</v>
      </c>
      <c r="C342" s="50">
        <v>17.3</v>
      </c>
      <c r="D342" s="18">
        <v>21.3</v>
      </c>
      <c r="E342" s="18">
        <f t="shared" si="1"/>
        <v>0</v>
      </c>
      <c r="F342" s="20">
        <v>288.9</v>
      </c>
      <c r="G342" s="18">
        <v>0.0</v>
      </c>
      <c r="H342" s="50">
        <v>2.23</v>
      </c>
      <c r="I342" s="50">
        <v>60.0</v>
      </c>
      <c r="J342" s="50">
        <v>210.0</v>
      </c>
      <c r="K342" s="22">
        <v>0.0</v>
      </c>
      <c r="L342" s="18">
        <v>24000.0</v>
      </c>
      <c r="M342" s="18">
        <v>0.0</v>
      </c>
      <c r="N342" s="18">
        <v>0.0</v>
      </c>
      <c r="O342" s="18">
        <v>0.0</v>
      </c>
      <c r="P342" s="18">
        <v>0.0</v>
      </c>
      <c r="Q342" s="18">
        <v>0.0</v>
      </c>
      <c r="R342" s="18">
        <v>0.0</v>
      </c>
      <c r="S342" s="18">
        <v>0.0</v>
      </c>
      <c r="T342" s="25"/>
      <c r="U342" s="25"/>
    </row>
    <row r="343" ht="12.75" customHeight="1">
      <c r="A343" s="25" t="s">
        <v>453</v>
      </c>
      <c r="B343" s="82">
        <v>13.3</v>
      </c>
      <c r="C343" s="83">
        <v>1.1</v>
      </c>
      <c r="D343" s="83">
        <v>0.5</v>
      </c>
      <c r="E343" s="18">
        <f t="shared" si="1"/>
        <v>0</v>
      </c>
      <c r="F343" s="20">
        <v>62.1</v>
      </c>
      <c r="G343" s="50">
        <v>1.31</v>
      </c>
      <c r="H343" s="83">
        <v>0.38</v>
      </c>
      <c r="I343" s="83">
        <v>16.0</v>
      </c>
      <c r="J343" s="83">
        <v>0.0</v>
      </c>
      <c r="K343" s="22">
        <v>52.0</v>
      </c>
      <c r="L343" s="18">
        <v>3.0</v>
      </c>
      <c r="M343" s="18">
        <v>0.0</v>
      </c>
      <c r="N343" s="18">
        <v>0.0</v>
      </c>
      <c r="O343" s="18">
        <v>0.0</v>
      </c>
      <c r="P343" s="18">
        <v>0.0</v>
      </c>
      <c r="Q343" s="18">
        <v>0.0</v>
      </c>
      <c r="R343" s="18">
        <v>0.0</v>
      </c>
      <c r="S343" s="18">
        <v>0.0</v>
      </c>
      <c r="T343" s="25"/>
      <c r="U343" s="25"/>
    </row>
    <row r="344" ht="12.75" customHeight="1">
      <c r="A344" s="25" t="s">
        <v>454</v>
      </c>
      <c r="B344" s="82">
        <v>52.7</v>
      </c>
      <c r="C344" s="74">
        <v>7.6</v>
      </c>
      <c r="D344" s="83">
        <v>30.0</v>
      </c>
      <c r="E344" s="18">
        <f t="shared" si="1"/>
        <v>1</v>
      </c>
      <c r="F344" s="20">
        <v>524.8</v>
      </c>
      <c r="G344" s="74">
        <v>1.1</v>
      </c>
      <c r="H344" s="83">
        <v>0.5</v>
      </c>
      <c r="I344" s="74">
        <v>58.0</v>
      </c>
      <c r="J344" s="83">
        <v>0.0</v>
      </c>
      <c r="K344" s="22">
        <v>0.0</v>
      </c>
      <c r="L344" s="80">
        <v>1050.0</v>
      </c>
      <c r="M344" s="83">
        <v>0.0</v>
      </c>
      <c r="N344" s="83">
        <v>0.0</v>
      </c>
      <c r="O344" s="83">
        <v>0.0</v>
      </c>
      <c r="P344" s="83">
        <v>1.0</v>
      </c>
      <c r="Q344" s="83">
        <v>0.0</v>
      </c>
      <c r="R344" s="83">
        <v>0.0</v>
      </c>
      <c r="S344" s="83">
        <v>0.0</v>
      </c>
      <c r="T344" s="25"/>
      <c r="U344" s="25"/>
    </row>
    <row r="345" ht="12.75" customHeight="1">
      <c r="A345" s="25" t="s">
        <v>455</v>
      </c>
      <c r="B345" s="76">
        <v>55.0</v>
      </c>
      <c r="C345" s="18">
        <v>1.9</v>
      </c>
      <c r="D345" s="18">
        <v>0.1</v>
      </c>
      <c r="E345" s="18">
        <f t="shared" si="1"/>
        <v>0</v>
      </c>
      <c r="F345" s="20">
        <v>228.5</v>
      </c>
      <c r="G345" s="50">
        <v>6.6</v>
      </c>
      <c r="H345" s="18">
        <v>1.81</v>
      </c>
      <c r="I345" s="18">
        <v>46.0</v>
      </c>
      <c r="J345" s="18">
        <v>0.0</v>
      </c>
      <c r="K345" s="22">
        <v>0.0</v>
      </c>
      <c r="L345" s="50">
        <v>21.0</v>
      </c>
      <c r="M345" s="18">
        <v>0.0</v>
      </c>
      <c r="N345" s="18">
        <v>0.0</v>
      </c>
      <c r="O345" s="18">
        <v>0.0</v>
      </c>
      <c r="P345" s="18">
        <v>0.0</v>
      </c>
      <c r="Q345" s="18">
        <v>0.0</v>
      </c>
      <c r="R345" s="18">
        <v>0.0</v>
      </c>
      <c r="S345" s="18">
        <v>0.0</v>
      </c>
      <c r="T345" s="25"/>
      <c r="U345" s="25"/>
    </row>
    <row r="346" ht="12.75" customHeight="1">
      <c r="A346" s="55" t="s">
        <v>456</v>
      </c>
      <c r="B346" s="83">
        <v>67.4</v>
      </c>
      <c r="C346" s="83">
        <v>2.1</v>
      </c>
      <c r="D346" s="83">
        <v>0.6</v>
      </c>
      <c r="E346" s="18">
        <f t="shared" si="1"/>
        <v>0</v>
      </c>
      <c r="F346" s="20">
        <v>283.4</v>
      </c>
      <c r="G346" s="83">
        <v>6.9</v>
      </c>
      <c r="H346" s="83">
        <v>3.9</v>
      </c>
      <c r="I346" s="83">
        <v>51.0</v>
      </c>
      <c r="J346" s="83">
        <v>0.0</v>
      </c>
      <c r="K346" s="22">
        <v>0.0</v>
      </c>
      <c r="L346" s="18">
        <v>5.0</v>
      </c>
      <c r="M346" s="83">
        <v>0.0</v>
      </c>
      <c r="N346" s="83">
        <v>0.0</v>
      </c>
      <c r="O346" s="83">
        <v>0.0</v>
      </c>
      <c r="P346" s="83">
        <v>0.0</v>
      </c>
      <c r="Q346" s="83">
        <v>0.0</v>
      </c>
      <c r="R346" s="83">
        <v>0.0</v>
      </c>
      <c r="S346" s="83">
        <v>0.0</v>
      </c>
      <c r="T346" s="25"/>
      <c r="U346" s="25"/>
    </row>
    <row r="347" ht="12.75" customHeight="1">
      <c r="A347" s="25" t="s">
        <v>457</v>
      </c>
      <c r="B347" s="82">
        <v>72.6</v>
      </c>
      <c r="C347" s="83">
        <v>13.88</v>
      </c>
      <c r="D347" s="83">
        <v>1.53</v>
      </c>
      <c r="E347" s="18">
        <f t="shared" si="1"/>
        <v>0</v>
      </c>
      <c r="F347" s="20">
        <v>359.69</v>
      </c>
      <c r="G347" s="83">
        <v>3.58</v>
      </c>
      <c r="H347" s="74">
        <v>4.3</v>
      </c>
      <c r="I347" s="83">
        <v>17.38</v>
      </c>
      <c r="J347" s="74">
        <v>1210.0</v>
      </c>
      <c r="K347" s="22">
        <v>392.0</v>
      </c>
      <c r="L347" s="18">
        <v>10.0</v>
      </c>
      <c r="M347" s="83">
        <v>0.0</v>
      </c>
      <c r="N347" s="83">
        <v>0.0</v>
      </c>
      <c r="O347" s="83">
        <v>0.0</v>
      </c>
      <c r="P347" s="83">
        <v>0.0</v>
      </c>
      <c r="Q347" s="83">
        <v>0.0</v>
      </c>
      <c r="R347" s="83">
        <v>0.0</v>
      </c>
      <c r="S347" s="83">
        <v>0.0</v>
      </c>
      <c r="T347" s="25"/>
      <c r="U347" s="25"/>
    </row>
    <row r="348" ht="12.75" customHeight="1">
      <c r="A348" s="25" t="s">
        <v>458</v>
      </c>
      <c r="B348" s="76">
        <v>76.9</v>
      </c>
      <c r="C348" s="18">
        <v>8.2</v>
      </c>
      <c r="D348" s="18">
        <v>2.1</v>
      </c>
      <c r="E348" s="18">
        <f t="shared" si="1"/>
        <v>0</v>
      </c>
      <c r="F348" s="20">
        <v>359.3</v>
      </c>
      <c r="G348" s="50">
        <v>4.2</v>
      </c>
      <c r="H348" s="83">
        <v>1.5</v>
      </c>
      <c r="I348" s="74">
        <v>11.0</v>
      </c>
      <c r="J348" s="74">
        <v>3000.0</v>
      </c>
      <c r="K348" s="22">
        <v>21.0</v>
      </c>
      <c r="L348" s="50">
        <v>71.0</v>
      </c>
      <c r="M348" s="83">
        <v>0.0</v>
      </c>
      <c r="N348" s="83">
        <v>0.0</v>
      </c>
      <c r="O348" s="83">
        <v>0.0</v>
      </c>
      <c r="P348" s="83">
        <v>0.0</v>
      </c>
      <c r="Q348" s="83">
        <v>0.0</v>
      </c>
      <c r="R348" s="83">
        <v>0.0</v>
      </c>
      <c r="S348" s="83">
        <v>0.0</v>
      </c>
      <c r="T348" s="25"/>
      <c r="U348" s="25"/>
    </row>
    <row r="349" ht="12.75" customHeight="1">
      <c r="A349" s="25" t="s">
        <v>459</v>
      </c>
      <c r="B349" s="82">
        <v>0.0</v>
      </c>
      <c r="C349" s="83">
        <v>0.0</v>
      </c>
      <c r="D349" s="83">
        <v>0.0</v>
      </c>
      <c r="E349" s="18">
        <f t="shared" si="1"/>
        <v>0</v>
      </c>
      <c r="F349" s="20">
        <v>0.0</v>
      </c>
      <c r="G349" s="83">
        <v>0.0</v>
      </c>
      <c r="H349" s="83">
        <v>0.0</v>
      </c>
      <c r="I349" s="74">
        <v>4.0</v>
      </c>
      <c r="J349" s="83">
        <v>0.0</v>
      </c>
      <c r="K349" s="22">
        <v>0.0</v>
      </c>
      <c r="L349" s="18">
        <v>8.0</v>
      </c>
      <c r="M349" s="83">
        <v>0.0</v>
      </c>
      <c r="N349" s="83">
        <v>0.0</v>
      </c>
      <c r="O349" s="83">
        <v>0.0</v>
      </c>
      <c r="P349" s="83">
        <v>0.0</v>
      </c>
      <c r="Q349" s="83">
        <v>0.0</v>
      </c>
      <c r="R349" s="83">
        <v>0.0</v>
      </c>
      <c r="S349" s="83">
        <v>0.0</v>
      </c>
      <c r="T349" s="25"/>
      <c r="U349" s="25"/>
    </row>
    <row r="350" ht="12.75" customHeight="1">
      <c r="A350" s="25" t="s">
        <v>460</v>
      </c>
      <c r="B350" s="18">
        <v>72.6</v>
      </c>
      <c r="C350" s="18">
        <v>12.5</v>
      </c>
      <c r="D350" s="18">
        <v>0.2</v>
      </c>
      <c r="E350" s="18">
        <f t="shared" si="1"/>
        <v>0</v>
      </c>
      <c r="F350" s="20">
        <v>342.2</v>
      </c>
      <c r="G350" s="83">
        <v>0.0</v>
      </c>
      <c r="H350" s="18">
        <v>3.7</v>
      </c>
      <c r="I350" s="50">
        <v>24.0</v>
      </c>
      <c r="J350" s="74">
        <v>530.0</v>
      </c>
      <c r="K350" s="22">
        <v>388.6</v>
      </c>
      <c r="L350" s="18">
        <v>640.0</v>
      </c>
      <c r="M350" s="83">
        <v>0.0</v>
      </c>
      <c r="N350" s="83">
        <v>0.0</v>
      </c>
      <c r="O350" s="83">
        <v>0.0</v>
      </c>
      <c r="P350" s="83">
        <v>0.0</v>
      </c>
      <c r="Q350" s="83">
        <v>0.0</v>
      </c>
      <c r="R350" s="83">
        <v>0.0</v>
      </c>
      <c r="S350" s="83">
        <v>0.0</v>
      </c>
      <c r="T350" s="25"/>
      <c r="U350" s="25"/>
    </row>
    <row r="351" ht="12.75" customHeight="1">
      <c r="A351" s="84" t="s">
        <v>462</v>
      </c>
      <c r="B351" s="76">
        <v>16.66</v>
      </c>
      <c r="C351" s="18">
        <v>1.4</v>
      </c>
      <c r="D351" s="18">
        <v>0.4</v>
      </c>
      <c r="E351" s="18">
        <f t="shared" si="1"/>
        <v>0</v>
      </c>
      <c r="F351" s="20">
        <v>75.84</v>
      </c>
      <c r="G351" s="74">
        <v>2.9</v>
      </c>
      <c r="H351" s="18">
        <v>0.42</v>
      </c>
      <c r="I351" s="18">
        <v>34.0</v>
      </c>
      <c r="J351" s="74">
        <v>150.0</v>
      </c>
      <c r="K351" s="22">
        <v>6.0</v>
      </c>
      <c r="L351" s="18">
        <v>2.0</v>
      </c>
      <c r="M351" s="83">
        <v>0.0</v>
      </c>
      <c r="N351" s="83">
        <v>0.0</v>
      </c>
      <c r="O351" s="83">
        <v>0.0</v>
      </c>
      <c r="P351" s="83">
        <v>0.0</v>
      </c>
      <c r="Q351" s="83">
        <v>0.0</v>
      </c>
      <c r="R351" s="83">
        <v>0.0</v>
      </c>
      <c r="S351" s="83">
        <v>0.0</v>
      </c>
      <c r="T351" s="25"/>
      <c r="U351" s="25"/>
    </row>
    <row r="352" ht="12.75" customHeight="1">
      <c r="A352" s="25" t="s">
        <v>463</v>
      </c>
      <c r="B352" s="85">
        <v>5.0</v>
      </c>
      <c r="C352" s="83">
        <v>0.0</v>
      </c>
      <c r="D352" s="83">
        <v>0.0</v>
      </c>
      <c r="E352" s="18">
        <f t="shared" si="1"/>
        <v>0</v>
      </c>
      <c r="F352" s="20">
        <v>20.0</v>
      </c>
      <c r="G352" s="83">
        <v>0.0</v>
      </c>
      <c r="H352" s="83">
        <v>0.0</v>
      </c>
      <c r="I352" s="83">
        <v>0.0</v>
      </c>
      <c r="J352" s="83">
        <v>0.0</v>
      </c>
      <c r="K352" s="22">
        <v>0.0</v>
      </c>
      <c r="L352" s="18">
        <v>0.0</v>
      </c>
      <c r="M352" s="83">
        <v>0.0</v>
      </c>
      <c r="N352" s="83">
        <v>0.0</v>
      </c>
      <c r="O352" s="83">
        <v>0.0</v>
      </c>
      <c r="P352" s="83">
        <v>0.0</v>
      </c>
      <c r="Q352" s="83">
        <v>0.0</v>
      </c>
      <c r="R352" s="83">
        <v>0.0</v>
      </c>
      <c r="S352" s="83">
        <v>0.0</v>
      </c>
      <c r="T352" s="25"/>
      <c r="U352" s="25"/>
    </row>
    <row r="353" ht="12.75" customHeight="1">
      <c r="A353" s="25" t="s">
        <v>465</v>
      </c>
      <c r="B353" s="81">
        <v>12.5</v>
      </c>
      <c r="C353" s="50">
        <v>0.06</v>
      </c>
      <c r="D353" s="50">
        <v>0.0</v>
      </c>
      <c r="E353" s="18">
        <f t="shared" si="1"/>
        <v>0</v>
      </c>
      <c r="F353" s="22">
        <v>50.0</v>
      </c>
      <c r="G353" s="50">
        <v>0.1</v>
      </c>
      <c r="H353" s="18">
        <v>0.0</v>
      </c>
      <c r="I353" s="50">
        <v>7.0</v>
      </c>
      <c r="J353" s="50">
        <v>30.0</v>
      </c>
      <c r="K353" s="22">
        <v>0.0</v>
      </c>
      <c r="L353" s="50">
        <v>3.0</v>
      </c>
      <c r="M353" s="18">
        <v>0.0</v>
      </c>
      <c r="N353" s="18">
        <v>0.0</v>
      </c>
      <c r="O353" s="18">
        <v>0.0</v>
      </c>
      <c r="P353" s="18">
        <v>0.0</v>
      </c>
      <c r="Q353" s="18">
        <v>0.0</v>
      </c>
      <c r="R353" s="18">
        <v>0.0</v>
      </c>
      <c r="S353" s="18">
        <v>0.0</v>
      </c>
      <c r="T353" s="25"/>
      <c r="U353" s="25"/>
    </row>
    <row r="354" ht="12.75" customHeight="1">
      <c r="A354" s="17" t="s">
        <v>466</v>
      </c>
      <c r="B354" s="76">
        <v>99.1</v>
      </c>
      <c r="C354" s="18">
        <v>0.0</v>
      </c>
      <c r="D354" s="18">
        <v>0.0</v>
      </c>
      <c r="E354" s="18">
        <f t="shared" si="1"/>
        <v>0</v>
      </c>
      <c r="F354" s="20">
        <v>396.4</v>
      </c>
      <c r="G354" s="18">
        <v>0.0</v>
      </c>
      <c r="H354" s="50">
        <v>0.44</v>
      </c>
      <c r="I354" s="50">
        <v>3.0</v>
      </c>
      <c r="J354" s="18">
        <v>0.0</v>
      </c>
      <c r="K354" s="22">
        <v>18.0</v>
      </c>
      <c r="L354" s="50">
        <v>38.0</v>
      </c>
      <c r="M354" s="18">
        <v>0.0</v>
      </c>
      <c r="N354" s="18">
        <v>0.0</v>
      </c>
      <c r="O354" s="18">
        <v>0.0</v>
      </c>
      <c r="P354" s="18">
        <v>0.0</v>
      </c>
      <c r="Q354" s="18">
        <v>0.0</v>
      </c>
      <c r="R354" s="18">
        <v>0.0</v>
      </c>
      <c r="S354" s="18">
        <v>0.0</v>
      </c>
      <c r="T354" s="25"/>
      <c r="U354" s="25"/>
    </row>
    <row r="355" ht="12.75" customHeight="1">
      <c r="A355" s="25" t="s">
        <v>467</v>
      </c>
      <c r="B355" s="76">
        <v>0.0</v>
      </c>
      <c r="C355" s="18">
        <v>0.0</v>
      </c>
      <c r="D355" s="18">
        <v>0.0</v>
      </c>
      <c r="E355" s="18">
        <f t="shared" si="1"/>
        <v>0</v>
      </c>
      <c r="F355" s="20">
        <v>0.0</v>
      </c>
      <c r="G355" s="18">
        <v>0.0</v>
      </c>
      <c r="H355" s="18">
        <v>0.0</v>
      </c>
      <c r="I355" s="18">
        <v>0.0</v>
      </c>
      <c r="J355" s="18">
        <v>0.0</v>
      </c>
      <c r="K355" s="22">
        <v>0.0</v>
      </c>
      <c r="L355" s="50">
        <v>24.0</v>
      </c>
      <c r="M355" s="18">
        <v>0.0</v>
      </c>
      <c r="N355" s="18">
        <v>0.0</v>
      </c>
      <c r="O355" s="18">
        <v>0.0</v>
      </c>
      <c r="P355" s="18">
        <v>0.0</v>
      </c>
      <c r="Q355" s="18">
        <v>0.0</v>
      </c>
      <c r="R355" s="18">
        <v>0.0</v>
      </c>
      <c r="S355" s="18">
        <v>0.0</v>
      </c>
      <c r="T355" s="25"/>
      <c r="U355" s="25"/>
    </row>
    <row r="356" ht="12.75" customHeight="1">
      <c r="A356" s="25" t="s">
        <v>468</v>
      </c>
      <c r="B356" s="82">
        <v>22.58</v>
      </c>
      <c r="C356" s="83">
        <v>2.0</v>
      </c>
      <c r="D356" s="83">
        <v>0.4</v>
      </c>
      <c r="E356" s="18">
        <f t="shared" si="1"/>
        <v>0</v>
      </c>
      <c r="F356" s="20">
        <v>101.92</v>
      </c>
      <c r="G356" s="74">
        <v>1.3</v>
      </c>
      <c r="H356" s="83">
        <v>0.8</v>
      </c>
      <c r="I356" s="83">
        <v>22.0</v>
      </c>
      <c r="J356" s="74">
        <v>260.0</v>
      </c>
      <c r="K356" s="22">
        <v>15.0</v>
      </c>
      <c r="L356" s="50">
        <v>1113.0</v>
      </c>
      <c r="M356" s="83">
        <v>0.0</v>
      </c>
      <c r="N356" s="83">
        <v>0.0</v>
      </c>
      <c r="O356" s="83">
        <v>0.0</v>
      </c>
      <c r="P356" s="83">
        <v>0.0</v>
      </c>
      <c r="Q356" s="83">
        <v>0.0</v>
      </c>
      <c r="R356" s="83">
        <v>0.0</v>
      </c>
      <c r="S356" s="83">
        <v>0.0</v>
      </c>
      <c r="T356" s="25"/>
      <c r="U356" s="25"/>
    </row>
    <row r="357" ht="12.75" customHeight="1">
      <c r="A357" s="25" t="s">
        <v>469</v>
      </c>
      <c r="B357" s="81">
        <v>4.5</v>
      </c>
      <c r="C357" s="18">
        <v>0.0</v>
      </c>
      <c r="D357" s="83">
        <v>0.0</v>
      </c>
      <c r="E357" s="18">
        <f t="shared" si="1"/>
        <v>0</v>
      </c>
      <c r="F357" s="20">
        <v>18.0</v>
      </c>
      <c r="G357" s="83">
        <v>0.0</v>
      </c>
      <c r="H357" s="83">
        <v>0.0</v>
      </c>
      <c r="I357" s="83">
        <v>0.0</v>
      </c>
      <c r="J357" s="83">
        <v>0.0</v>
      </c>
      <c r="K357" s="22">
        <v>0.0</v>
      </c>
      <c r="L357" s="18">
        <v>0.0</v>
      </c>
      <c r="M357" s="83">
        <v>0.0</v>
      </c>
      <c r="N357" s="83">
        <v>0.0</v>
      </c>
      <c r="O357" s="83">
        <v>0.0</v>
      </c>
      <c r="P357" s="83">
        <v>0.0</v>
      </c>
      <c r="Q357" s="83">
        <v>0.0</v>
      </c>
      <c r="R357" s="83">
        <v>0.0</v>
      </c>
      <c r="S357" s="83">
        <v>0.0</v>
      </c>
      <c r="T357" s="25"/>
      <c r="U357" s="25"/>
    </row>
    <row r="358" ht="12.75" customHeight="1">
      <c r="A358" s="25" t="s">
        <v>470</v>
      </c>
      <c r="B358" s="18">
        <v>22.0</v>
      </c>
      <c r="C358" s="18">
        <v>26.5</v>
      </c>
      <c r="D358" s="18">
        <v>46.7</v>
      </c>
      <c r="E358" s="18">
        <f t="shared" si="1"/>
        <v>7.13</v>
      </c>
      <c r="F358" s="20">
        <v>614.3</v>
      </c>
      <c r="G358" s="50">
        <v>8.0</v>
      </c>
      <c r="H358" s="18">
        <v>3.2</v>
      </c>
      <c r="I358" s="50">
        <v>54.0</v>
      </c>
      <c r="J358" s="18">
        <v>3380.0</v>
      </c>
      <c r="K358" s="22">
        <v>145.0</v>
      </c>
      <c r="L358" s="18">
        <v>800.0</v>
      </c>
      <c r="M358" s="18">
        <v>0.0</v>
      </c>
      <c r="N358" s="18">
        <v>0.0</v>
      </c>
      <c r="O358" s="18">
        <v>0.23</v>
      </c>
      <c r="P358" s="18">
        <v>5.06</v>
      </c>
      <c r="Q358" s="18">
        <v>1.28</v>
      </c>
      <c r="R358" s="18">
        <v>0.56</v>
      </c>
      <c r="S358" s="18">
        <v>0.0</v>
      </c>
      <c r="T358" s="25"/>
      <c r="U358" s="25"/>
    </row>
    <row r="359" ht="12.75" customHeight="1">
      <c r="A359" s="25" t="s">
        <v>471</v>
      </c>
      <c r="B359" s="83">
        <v>6.4</v>
      </c>
      <c r="C359" s="83">
        <v>4.7</v>
      </c>
      <c r="D359" s="83">
        <v>4.4</v>
      </c>
      <c r="E359" s="18">
        <f t="shared" si="1"/>
        <v>0</v>
      </c>
      <c r="F359" s="20">
        <v>84.0</v>
      </c>
      <c r="G359" s="74">
        <v>3.2</v>
      </c>
      <c r="H359" s="83">
        <v>2.0</v>
      </c>
      <c r="I359" s="83">
        <v>84.0</v>
      </c>
      <c r="J359" s="74">
        <v>600.0</v>
      </c>
      <c r="K359" s="22">
        <v>8.0</v>
      </c>
      <c r="L359" s="50">
        <v>1120.0</v>
      </c>
      <c r="M359" s="83">
        <v>0.0</v>
      </c>
      <c r="N359" s="83">
        <v>0.0</v>
      </c>
      <c r="O359" s="83">
        <v>0.0</v>
      </c>
      <c r="P359" s="83">
        <v>0.0</v>
      </c>
      <c r="Q359" s="83">
        <v>0.0</v>
      </c>
      <c r="R359" s="83">
        <v>0.0</v>
      </c>
      <c r="S359" s="83">
        <v>0.0</v>
      </c>
      <c r="T359" s="25"/>
      <c r="U359" s="25"/>
    </row>
    <row r="360" ht="12.75" customHeight="1">
      <c r="A360" s="17" t="s">
        <v>472</v>
      </c>
      <c r="B360" s="18">
        <v>61.6</v>
      </c>
      <c r="C360" s="50">
        <v>3.61</v>
      </c>
      <c r="D360" s="18">
        <v>0.1</v>
      </c>
      <c r="E360" s="18">
        <f t="shared" si="1"/>
        <v>0</v>
      </c>
      <c r="F360" s="20">
        <v>254.9</v>
      </c>
      <c r="G360" s="74">
        <v>8.2</v>
      </c>
      <c r="H360" s="50">
        <v>4.06</v>
      </c>
      <c r="I360" s="50">
        <v>28.0</v>
      </c>
      <c r="J360" s="83">
        <v>0.0</v>
      </c>
      <c r="K360" s="22">
        <v>0.0</v>
      </c>
      <c r="L360" s="50">
        <v>7.0</v>
      </c>
      <c r="M360" s="83">
        <v>0.0</v>
      </c>
      <c r="N360" s="83">
        <v>0.0</v>
      </c>
      <c r="O360" s="83">
        <v>0.0</v>
      </c>
      <c r="P360" s="83">
        <v>0.0</v>
      </c>
      <c r="Q360" s="83">
        <v>0.0</v>
      </c>
      <c r="R360" s="83">
        <v>0.0</v>
      </c>
      <c r="S360" s="83">
        <v>0.0</v>
      </c>
      <c r="T360" s="25"/>
      <c r="U360" s="25"/>
    </row>
    <row r="361" ht="12.75" customHeight="1">
      <c r="A361" s="84" t="s">
        <v>473</v>
      </c>
      <c r="B361" s="83">
        <v>67.4</v>
      </c>
      <c r="C361" s="83">
        <v>2.1</v>
      </c>
      <c r="D361" s="83">
        <v>0.6</v>
      </c>
      <c r="E361" s="18">
        <f t="shared" si="1"/>
        <v>0</v>
      </c>
      <c r="F361" s="20">
        <v>283.4</v>
      </c>
      <c r="G361" s="83">
        <v>6.9</v>
      </c>
      <c r="H361" s="83">
        <v>3.9</v>
      </c>
      <c r="I361" s="83">
        <v>51.0</v>
      </c>
      <c r="J361" s="83">
        <v>0.0</v>
      </c>
      <c r="K361" s="22">
        <v>0.0</v>
      </c>
      <c r="L361" s="18">
        <v>21.0</v>
      </c>
      <c r="M361" s="83">
        <v>0.0</v>
      </c>
      <c r="N361" s="83">
        <v>0.0</v>
      </c>
      <c r="O361" s="83">
        <v>0.0</v>
      </c>
      <c r="P361" s="83">
        <v>0.0</v>
      </c>
      <c r="Q361" s="83">
        <v>0.0</v>
      </c>
      <c r="R361" s="83">
        <v>0.0</v>
      </c>
      <c r="S361" s="83">
        <v>0.0</v>
      </c>
      <c r="T361" s="25"/>
      <c r="U361" s="25"/>
    </row>
    <row r="362" ht="12.75" customHeight="1">
      <c r="A362" s="17" t="s">
        <v>474</v>
      </c>
      <c r="B362" s="18">
        <v>35.5</v>
      </c>
      <c r="C362" s="18">
        <v>17.415</v>
      </c>
      <c r="D362" s="18">
        <v>36.449999999999996</v>
      </c>
      <c r="E362" s="18">
        <f t="shared" si="1"/>
        <v>3.45815</v>
      </c>
      <c r="F362" s="20">
        <v>539.71</v>
      </c>
      <c r="G362" s="18">
        <v>30.85</v>
      </c>
      <c r="H362" s="18">
        <v>6.725</v>
      </c>
      <c r="I362" s="18">
        <v>443.0</v>
      </c>
      <c r="J362" s="18">
        <v>4.46</v>
      </c>
      <c r="K362" s="22">
        <v>49.0</v>
      </c>
      <c r="L362" s="18">
        <v>0.0</v>
      </c>
      <c r="M362" s="18">
        <v>0.0</v>
      </c>
      <c r="N362" s="18">
        <v>0.0</v>
      </c>
      <c r="O362" s="18">
        <v>0.03065</v>
      </c>
      <c r="P362" s="18">
        <v>2.1675</v>
      </c>
      <c r="Q362" s="18">
        <v>1.1300000000000001</v>
      </c>
      <c r="R362" s="18">
        <v>0.0725</v>
      </c>
      <c r="S362" s="18">
        <v>0.0575</v>
      </c>
      <c r="T362" s="25"/>
      <c r="U362" s="25"/>
    </row>
    <row r="363" ht="12.75" customHeight="1">
      <c r="A363" s="25" t="s">
        <v>475</v>
      </c>
      <c r="B363" s="83">
        <v>56.4</v>
      </c>
      <c r="C363" s="74">
        <v>6.7</v>
      </c>
      <c r="D363" s="83">
        <v>31.3</v>
      </c>
      <c r="E363" s="18">
        <f t="shared" si="1"/>
        <v>0</v>
      </c>
      <c r="F363" s="20">
        <v>542.5</v>
      </c>
      <c r="G363" s="74">
        <v>3.4</v>
      </c>
      <c r="H363" s="74">
        <v>2.27</v>
      </c>
      <c r="I363" s="74">
        <v>18.0</v>
      </c>
      <c r="J363" s="74">
        <v>990.0</v>
      </c>
      <c r="K363" s="22">
        <v>40.0</v>
      </c>
      <c r="L363" s="50">
        <v>250.0</v>
      </c>
      <c r="M363" s="86">
        <v>0.0</v>
      </c>
      <c r="N363" s="86">
        <v>0.0</v>
      </c>
      <c r="O363" s="86">
        <v>0.0</v>
      </c>
      <c r="P363" s="86">
        <v>0.0</v>
      </c>
      <c r="Q363" s="86">
        <v>0.0</v>
      </c>
      <c r="R363" s="86">
        <v>0.0</v>
      </c>
      <c r="S363" s="86">
        <v>0.0</v>
      </c>
      <c r="T363" s="25"/>
      <c r="U363" s="25"/>
    </row>
    <row r="364" ht="12.75" customHeight="1">
      <c r="A364" s="55" t="s">
        <v>476</v>
      </c>
      <c r="B364" s="18">
        <v>3.3</v>
      </c>
      <c r="C364" s="50">
        <v>1.7</v>
      </c>
      <c r="D364" s="18">
        <v>26.4</v>
      </c>
      <c r="E364" s="18">
        <f t="shared" si="1"/>
        <v>0</v>
      </c>
      <c r="F364" s="20">
        <v>257.6</v>
      </c>
      <c r="G364" s="74">
        <v>2.0</v>
      </c>
      <c r="H364" s="50">
        <v>0.53</v>
      </c>
      <c r="I364" s="50">
        <v>15.0</v>
      </c>
      <c r="J364" s="74">
        <v>700.0</v>
      </c>
      <c r="K364" s="22">
        <v>64.0</v>
      </c>
      <c r="L364" s="50">
        <v>16.0</v>
      </c>
      <c r="M364" s="86">
        <v>0.0</v>
      </c>
      <c r="N364" s="86">
        <v>0.0</v>
      </c>
      <c r="O364" s="86">
        <v>0.0</v>
      </c>
      <c r="P364" s="86">
        <v>0.0</v>
      </c>
      <c r="Q364" s="86">
        <v>0.0</v>
      </c>
      <c r="R364" s="86">
        <v>0.0</v>
      </c>
      <c r="S364" s="86">
        <v>0.0</v>
      </c>
      <c r="T364" s="25"/>
      <c r="U364" s="25"/>
    </row>
    <row r="365" ht="12.75" customHeight="1">
      <c r="A365" s="25" t="s">
        <v>477</v>
      </c>
      <c r="B365" s="83">
        <v>56.0</v>
      </c>
      <c r="C365" s="74">
        <v>7.0</v>
      </c>
      <c r="D365" s="83">
        <v>31.0</v>
      </c>
      <c r="E365" s="18">
        <f t="shared" si="1"/>
        <v>0</v>
      </c>
      <c r="F365" s="20">
        <v>537.4</v>
      </c>
      <c r="G365" s="74">
        <v>4.5</v>
      </c>
      <c r="H365" s="74">
        <v>1.63</v>
      </c>
      <c r="I365" s="74">
        <v>24.0</v>
      </c>
      <c r="J365" s="83">
        <v>0.0</v>
      </c>
      <c r="K365" s="22">
        <v>0.0</v>
      </c>
      <c r="L365" s="18">
        <v>600.0</v>
      </c>
      <c r="M365" s="83">
        <v>0.0</v>
      </c>
      <c r="N365" s="83">
        <v>0.0</v>
      </c>
      <c r="O365" s="83">
        <v>0.0</v>
      </c>
      <c r="P365" s="83">
        <v>0.0</v>
      </c>
      <c r="Q365" s="83">
        <v>0.0</v>
      </c>
      <c r="R365" s="83">
        <v>0.0</v>
      </c>
      <c r="S365" s="83">
        <v>0.0</v>
      </c>
      <c r="T365" s="25"/>
      <c r="U365" s="25"/>
    </row>
    <row r="366" ht="12.75" customHeight="1">
      <c r="A366" s="25" t="s">
        <v>478</v>
      </c>
      <c r="B366" s="83">
        <v>77.4</v>
      </c>
      <c r="C366" s="74">
        <v>3.07</v>
      </c>
      <c r="D366" s="83">
        <v>0.2</v>
      </c>
      <c r="E366" s="18">
        <f t="shared" si="1"/>
        <v>0</v>
      </c>
      <c r="F366" s="20">
        <v>321.4</v>
      </c>
      <c r="G366" s="83">
        <v>2.2</v>
      </c>
      <c r="H366" s="74">
        <v>1.88</v>
      </c>
      <c r="I366" s="83">
        <v>62.0</v>
      </c>
      <c r="J366" s="74">
        <v>220.0</v>
      </c>
      <c r="K366" s="22">
        <v>5.0</v>
      </c>
      <c r="L366" s="50">
        <v>11.0</v>
      </c>
      <c r="M366" s="83">
        <v>0.0</v>
      </c>
      <c r="N366" s="83">
        <v>0.0</v>
      </c>
      <c r="O366" s="83">
        <v>0.0</v>
      </c>
      <c r="P366" s="83">
        <v>0.0</v>
      </c>
      <c r="Q366" s="83">
        <v>0.0</v>
      </c>
      <c r="R366" s="83">
        <v>0.0</v>
      </c>
      <c r="S366" s="83">
        <v>0.0</v>
      </c>
      <c r="T366" s="25"/>
      <c r="U366" s="25"/>
    </row>
    <row r="367" ht="12.75" customHeight="1">
      <c r="A367" s="17" t="s">
        <v>479</v>
      </c>
      <c r="B367" s="83">
        <v>31.5</v>
      </c>
      <c r="C367" s="83">
        <v>9.9</v>
      </c>
      <c r="D367" s="83">
        <v>8.1</v>
      </c>
      <c r="E367" s="18">
        <f t="shared" si="1"/>
        <v>0</v>
      </c>
      <c r="F367" s="20">
        <v>238.5</v>
      </c>
      <c r="G367" s="83">
        <v>0.0</v>
      </c>
      <c r="H367" s="83">
        <v>0.0</v>
      </c>
      <c r="I367" s="83">
        <v>0.0</v>
      </c>
      <c r="J367" s="83">
        <v>0.0</v>
      </c>
      <c r="K367" s="22">
        <v>15.87</v>
      </c>
      <c r="L367" s="18">
        <v>850.0</v>
      </c>
      <c r="M367" s="83">
        <v>0.0</v>
      </c>
      <c r="N367" s="83">
        <v>0.0</v>
      </c>
      <c r="O367" s="83">
        <v>0.0</v>
      </c>
      <c r="P367" s="83">
        <v>0.0</v>
      </c>
      <c r="Q367" s="83">
        <v>0.0</v>
      </c>
      <c r="R367" s="83">
        <v>0.0</v>
      </c>
      <c r="S367" s="83">
        <v>0.0</v>
      </c>
      <c r="T367" s="25"/>
      <c r="U367" s="25"/>
    </row>
    <row r="368" ht="12.75" customHeight="1">
      <c r="A368" s="25" t="s">
        <v>480</v>
      </c>
      <c r="B368" s="18">
        <v>58.4</v>
      </c>
      <c r="C368" s="18">
        <v>9.2</v>
      </c>
      <c r="D368" s="18">
        <v>1.6</v>
      </c>
      <c r="E368" s="18">
        <f t="shared" si="1"/>
        <v>0</v>
      </c>
      <c r="F368" s="20">
        <v>284.8</v>
      </c>
      <c r="G368" s="50">
        <v>3.53</v>
      </c>
      <c r="H368" s="50">
        <v>1.72</v>
      </c>
      <c r="I368" s="50">
        <v>21.38</v>
      </c>
      <c r="J368" s="50">
        <v>1630.0</v>
      </c>
      <c r="K368" s="22">
        <v>21.975</v>
      </c>
      <c r="L368" s="50">
        <v>38.84</v>
      </c>
      <c r="M368" s="18">
        <v>0.0</v>
      </c>
      <c r="N368" s="18">
        <v>0.0</v>
      </c>
      <c r="O368" s="18">
        <v>0.0</v>
      </c>
      <c r="P368" s="18">
        <v>0.0</v>
      </c>
      <c r="Q368" s="18">
        <v>0.0</v>
      </c>
      <c r="R368" s="18">
        <v>0.0</v>
      </c>
      <c r="S368" s="18">
        <v>0.0</v>
      </c>
      <c r="T368" s="25"/>
      <c r="U368" s="25"/>
    </row>
    <row r="369" ht="12.75" customHeight="1">
      <c r="A369" s="17" t="s">
        <v>481</v>
      </c>
      <c r="B369" s="18">
        <v>3.9</v>
      </c>
      <c r="C369" s="18">
        <v>6.6</v>
      </c>
      <c r="D369" s="18">
        <v>22.6</v>
      </c>
      <c r="E369" s="18">
        <f t="shared" si="1"/>
        <v>0</v>
      </c>
      <c r="F369" s="20">
        <v>245.4</v>
      </c>
      <c r="G369" s="18">
        <v>0.0</v>
      </c>
      <c r="H369" s="50">
        <v>0.3</v>
      </c>
      <c r="I369" s="50">
        <v>56.0</v>
      </c>
      <c r="J369" s="83">
        <v>0.0</v>
      </c>
      <c r="K369" s="22">
        <v>13.0</v>
      </c>
      <c r="L369" s="18">
        <v>74.0</v>
      </c>
      <c r="M369" s="83">
        <v>0.0</v>
      </c>
      <c r="N369" s="83">
        <v>0.0</v>
      </c>
      <c r="O369" s="83">
        <v>0.0</v>
      </c>
      <c r="P369" s="83">
        <v>0.0</v>
      </c>
      <c r="Q369" s="83">
        <v>0.0</v>
      </c>
      <c r="R369" s="83">
        <v>0.0</v>
      </c>
      <c r="S369" s="83">
        <v>0.0</v>
      </c>
      <c r="T369" s="25"/>
      <c r="U369" s="25"/>
    </row>
    <row r="370" ht="12.75" customHeight="1">
      <c r="A370" s="17" t="s">
        <v>482</v>
      </c>
      <c r="B370" s="18">
        <v>6.1</v>
      </c>
      <c r="C370" s="18">
        <v>13.7</v>
      </c>
      <c r="D370" s="18">
        <v>0.3</v>
      </c>
      <c r="E370" s="18">
        <f t="shared" si="1"/>
        <v>0</v>
      </c>
      <c r="F370" s="20">
        <v>81.9</v>
      </c>
      <c r="G370" s="18">
        <v>0.0</v>
      </c>
      <c r="H370" s="50">
        <v>0.14</v>
      </c>
      <c r="I370" s="50">
        <v>116.0</v>
      </c>
      <c r="J370" s="83">
        <v>0.0</v>
      </c>
      <c r="K370" s="22">
        <v>12.17</v>
      </c>
      <c r="L370" s="18">
        <v>106.0</v>
      </c>
      <c r="M370" s="83">
        <v>0.0</v>
      </c>
      <c r="N370" s="83">
        <v>0.0</v>
      </c>
      <c r="O370" s="83">
        <v>0.0</v>
      </c>
      <c r="P370" s="83">
        <v>0.0</v>
      </c>
      <c r="Q370" s="83">
        <v>0.0</v>
      </c>
      <c r="R370" s="83">
        <v>0.0</v>
      </c>
      <c r="S370" s="83">
        <v>0.0</v>
      </c>
      <c r="T370" s="25"/>
      <c r="U370" s="25"/>
    </row>
    <row r="371" ht="12.75" customHeight="1">
      <c r="A371" s="87" t="s">
        <v>483</v>
      </c>
      <c r="B371" s="88">
        <v>5.5</v>
      </c>
      <c r="C371" s="88">
        <v>11.5</v>
      </c>
      <c r="D371" s="88">
        <v>4.0</v>
      </c>
      <c r="E371" s="18">
        <f t="shared" si="1"/>
        <v>0</v>
      </c>
      <c r="F371" s="20">
        <v>104.0</v>
      </c>
      <c r="G371" s="88">
        <v>0.0</v>
      </c>
      <c r="H371" s="88">
        <v>0.0</v>
      </c>
      <c r="I371" s="88">
        <v>102.0</v>
      </c>
      <c r="J371" s="89">
        <v>0.0</v>
      </c>
      <c r="K371" s="74">
        <v>12.17</v>
      </c>
      <c r="L371" s="88">
        <v>90.0</v>
      </c>
      <c r="M371" s="89">
        <v>0.0</v>
      </c>
      <c r="N371" s="89">
        <v>0.0</v>
      </c>
      <c r="O371" s="89">
        <v>0.0</v>
      </c>
      <c r="P371" s="89">
        <v>0.0</v>
      </c>
      <c r="Q371" s="89">
        <v>0.0</v>
      </c>
      <c r="R371" s="89">
        <v>0.0</v>
      </c>
      <c r="S371" s="89">
        <v>0.0</v>
      </c>
      <c r="T371" s="90"/>
      <c r="U371" s="90"/>
    </row>
    <row r="372" ht="12.75" customHeight="1">
      <c r="A372" s="17" t="s">
        <v>484</v>
      </c>
      <c r="B372" s="18">
        <v>0.0</v>
      </c>
      <c r="C372" s="18">
        <v>16.0</v>
      </c>
      <c r="D372" s="18">
        <v>3.06</v>
      </c>
      <c r="E372" s="18">
        <f t="shared" si="1"/>
        <v>1.274</v>
      </c>
      <c r="F372" s="20">
        <v>91.54</v>
      </c>
      <c r="G372" s="18">
        <v>0.0</v>
      </c>
      <c r="H372" s="50">
        <v>4.6</v>
      </c>
      <c r="I372" s="50">
        <v>13.0</v>
      </c>
      <c r="J372" s="50">
        <v>1920.0</v>
      </c>
      <c r="K372" s="22">
        <v>98.0</v>
      </c>
      <c r="L372" s="18">
        <v>182.0</v>
      </c>
      <c r="M372" s="18">
        <v>0.0</v>
      </c>
      <c r="N372" s="18">
        <v>0.0</v>
      </c>
      <c r="O372" s="18">
        <v>0.029</v>
      </c>
      <c r="P372" s="18">
        <v>0.74</v>
      </c>
      <c r="Q372" s="18">
        <v>0.505</v>
      </c>
      <c r="R372" s="18">
        <v>0.0</v>
      </c>
      <c r="S372" s="18">
        <v>0.0</v>
      </c>
      <c r="T372" s="25"/>
      <c r="U372" s="25"/>
    </row>
    <row r="373" ht="12.75" customHeight="1">
      <c r="A373" s="90" t="s">
        <v>485</v>
      </c>
      <c r="B373" s="89">
        <v>10.8</v>
      </c>
      <c r="C373" s="74">
        <v>1.72</v>
      </c>
      <c r="D373" s="89">
        <v>64.0</v>
      </c>
      <c r="E373" s="18">
        <f t="shared" si="1"/>
        <v>0</v>
      </c>
      <c r="F373" s="20">
        <v>621.2</v>
      </c>
      <c r="G373" s="74">
        <v>0.43</v>
      </c>
      <c r="H373" s="74">
        <v>0.68</v>
      </c>
      <c r="I373" s="74">
        <v>24.0</v>
      </c>
      <c r="J373" s="89">
        <v>0.0</v>
      </c>
      <c r="K373" s="22">
        <v>13.0</v>
      </c>
      <c r="L373" s="50">
        <v>1113.0</v>
      </c>
      <c r="M373" s="89">
        <v>0.0</v>
      </c>
      <c r="N373" s="89">
        <v>0.0</v>
      </c>
      <c r="O373" s="89">
        <v>0.0</v>
      </c>
      <c r="P373" s="89">
        <v>0.0</v>
      </c>
      <c r="Q373" s="89">
        <v>0.0</v>
      </c>
      <c r="R373" s="89">
        <v>0.0</v>
      </c>
      <c r="S373" s="89">
        <v>0.0</v>
      </c>
      <c r="T373" s="90"/>
      <c r="U373" s="90"/>
    </row>
    <row r="374" ht="12.75" customHeight="1">
      <c r="A374" s="25" t="s">
        <v>486</v>
      </c>
      <c r="B374" s="18">
        <v>42.0</v>
      </c>
      <c r="C374" s="18">
        <v>6.0</v>
      </c>
      <c r="D374" s="18">
        <v>15.0</v>
      </c>
      <c r="E374" s="18">
        <f t="shared" si="1"/>
        <v>0</v>
      </c>
      <c r="F374" s="20">
        <v>327.0</v>
      </c>
      <c r="G374" s="50">
        <v>3.4</v>
      </c>
      <c r="H374" s="83">
        <v>0.0</v>
      </c>
      <c r="I374" s="74">
        <v>9.0</v>
      </c>
      <c r="J374" s="74">
        <v>390.0</v>
      </c>
      <c r="K374" s="22">
        <v>10.0</v>
      </c>
      <c r="L374" s="50">
        <v>482.0</v>
      </c>
      <c r="M374" s="83">
        <v>0.0</v>
      </c>
      <c r="N374" s="83">
        <v>0.0</v>
      </c>
      <c r="O374" s="83">
        <v>0.0</v>
      </c>
      <c r="P374" s="83">
        <v>0.0</v>
      </c>
      <c r="Q374" s="83">
        <v>0.0</v>
      </c>
      <c r="R374" s="83">
        <v>0.0</v>
      </c>
      <c r="S374" s="83">
        <v>0.0</v>
      </c>
      <c r="T374" s="25"/>
      <c r="U374" s="25"/>
    </row>
    <row r="375" ht="12.75" customHeight="1">
      <c r="A375" s="25" t="s">
        <v>487</v>
      </c>
      <c r="B375" s="18">
        <v>42.0</v>
      </c>
      <c r="C375" s="18">
        <v>6.0</v>
      </c>
      <c r="D375" s="18">
        <v>15.0</v>
      </c>
      <c r="E375" s="18">
        <f t="shared" si="1"/>
        <v>0</v>
      </c>
      <c r="F375" s="20">
        <v>327.0</v>
      </c>
      <c r="G375" s="50">
        <v>3.4</v>
      </c>
      <c r="H375" s="83">
        <v>0.0</v>
      </c>
      <c r="I375" s="74">
        <v>9.0</v>
      </c>
      <c r="J375" s="74">
        <v>390.0</v>
      </c>
      <c r="K375" s="22">
        <v>10.0</v>
      </c>
      <c r="L375" s="50">
        <v>482.0</v>
      </c>
      <c r="M375" s="83">
        <v>0.0</v>
      </c>
      <c r="N375" s="83">
        <v>0.0</v>
      </c>
      <c r="O375" s="83">
        <v>0.0</v>
      </c>
      <c r="P375" s="83">
        <v>0.0</v>
      </c>
      <c r="Q375" s="83">
        <v>0.0</v>
      </c>
      <c r="R375" s="83">
        <v>0.0</v>
      </c>
      <c r="S375" s="83">
        <v>0.0</v>
      </c>
      <c r="T375" s="25"/>
      <c r="U375" s="25"/>
    </row>
    <row r="376" ht="12.75" customHeight="1">
      <c r="A376" s="91" t="s">
        <v>488</v>
      </c>
      <c r="B376" s="91"/>
      <c r="C376" s="91"/>
      <c r="D376" s="91"/>
      <c r="E376" s="18">
        <f t="shared" si="1"/>
        <v>0</v>
      </c>
      <c r="F376" s="92">
        <v>0.0</v>
      </c>
      <c r="G376" s="91"/>
      <c r="H376" s="91"/>
      <c r="I376" s="91"/>
      <c r="J376" s="91"/>
      <c r="K376" s="93"/>
      <c r="L376" s="91"/>
      <c r="M376" s="91"/>
      <c r="N376" s="91"/>
      <c r="O376" s="91"/>
      <c r="P376" s="91"/>
      <c r="Q376" s="91"/>
      <c r="R376" s="91"/>
      <c r="S376" s="91"/>
      <c r="T376" s="25"/>
      <c r="U376" s="25"/>
    </row>
    <row r="377" ht="12.75" customHeight="1">
      <c r="A377" s="91" t="s">
        <v>489</v>
      </c>
      <c r="B377" s="91"/>
      <c r="C377" s="91"/>
      <c r="D377" s="91"/>
      <c r="E377" s="18">
        <f t="shared" si="1"/>
        <v>0</v>
      </c>
      <c r="F377" s="92">
        <v>0.0</v>
      </c>
      <c r="G377" s="91"/>
      <c r="H377" s="91"/>
      <c r="I377" s="91"/>
      <c r="J377" s="91"/>
      <c r="K377" s="93"/>
      <c r="L377" s="91"/>
      <c r="M377" s="91"/>
      <c r="N377" s="91"/>
      <c r="O377" s="91"/>
      <c r="P377" s="91"/>
      <c r="Q377" s="91"/>
      <c r="R377" s="91"/>
      <c r="S377" s="91"/>
      <c r="T377" s="25"/>
      <c r="U377" s="25"/>
    </row>
    <row r="378" ht="12.75" customHeight="1">
      <c r="A378" s="91" t="s">
        <v>490</v>
      </c>
      <c r="B378" s="91"/>
      <c r="C378" s="91"/>
      <c r="D378" s="91"/>
      <c r="E378" s="18">
        <f t="shared" si="1"/>
        <v>0</v>
      </c>
      <c r="F378" s="92">
        <v>0.0</v>
      </c>
      <c r="G378" s="91"/>
      <c r="H378" s="91"/>
      <c r="I378" s="91"/>
      <c r="J378" s="91"/>
      <c r="K378" s="93"/>
      <c r="L378" s="91"/>
      <c r="M378" s="91"/>
      <c r="N378" s="91"/>
      <c r="O378" s="91"/>
      <c r="P378" s="91"/>
      <c r="Q378" s="91"/>
      <c r="R378" s="91"/>
      <c r="S378" s="91"/>
      <c r="T378" s="25"/>
      <c r="U378" s="25"/>
    </row>
    <row r="379" ht="12.75" customHeight="1">
      <c r="A379" s="91" t="s">
        <v>491</v>
      </c>
      <c r="B379" s="91"/>
      <c r="C379" s="91"/>
      <c r="D379" s="91"/>
      <c r="E379" s="18">
        <f t="shared" si="1"/>
        <v>0</v>
      </c>
      <c r="F379" s="92">
        <v>0.0</v>
      </c>
      <c r="G379" s="91"/>
      <c r="H379" s="91"/>
      <c r="I379" s="91"/>
      <c r="J379" s="91"/>
      <c r="K379" s="93"/>
      <c r="L379" s="91"/>
      <c r="M379" s="91"/>
      <c r="N379" s="91"/>
      <c r="O379" s="91"/>
      <c r="P379" s="91"/>
      <c r="Q379" s="91"/>
      <c r="R379" s="91"/>
      <c r="S379" s="91"/>
      <c r="T379" s="25"/>
      <c r="U379" s="25"/>
    </row>
    <row r="380" ht="12.75" customHeight="1">
      <c r="A380" s="91" t="s">
        <v>493</v>
      </c>
      <c r="B380" s="94">
        <v>32.94</v>
      </c>
      <c r="C380" s="94">
        <v>17.54</v>
      </c>
      <c r="D380" s="94">
        <v>24.84</v>
      </c>
      <c r="E380" s="18">
        <f t="shared" si="1"/>
        <v>11.47</v>
      </c>
      <c r="F380" s="92">
        <v>425.48</v>
      </c>
      <c r="G380" s="94">
        <v>0.68</v>
      </c>
      <c r="H380" s="94">
        <v>2.58</v>
      </c>
      <c r="I380" s="94">
        <v>29.48</v>
      </c>
      <c r="J380" s="94">
        <v>0.0</v>
      </c>
      <c r="K380" s="95"/>
      <c r="L380" s="91">
        <v>8.0</v>
      </c>
      <c r="M380" s="94">
        <v>0.0</v>
      </c>
      <c r="N380" s="94">
        <v>0.0</v>
      </c>
      <c r="O380" s="94">
        <v>0.0</v>
      </c>
      <c r="P380" s="94">
        <v>11.47</v>
      </c>
      <c r="Q380" s="94">
        <v>0.0</v>
      </c>
      <c r="R380" s="94">
        <v>0.0</v>
      </c>
      <c r="S380" s="94">
        <v>0.0</v>
      </c>
      <c r="T380" s="25"/>
      <c r="U380" s="25"/>
    </row>
    <row r="381" ht="12.75" customHeight="1">
      <c r="A381" s="91" t="s">
        <v>494</v>
      </c>
      <c r="B381" s="91"/>
      <c r="C381" s="91"/>
      <c r="D381" s="91"/>
      <c r="E381" s="18">
        <f t="shared" si="1"/>
        <v>0</v>
      </c>
      <c r="F381" s="92">
        <v>0.0</v>
      </c>
      <c r="G381" s="91"/>
      <c r="H381" s="91"/>
      <c r="I381" s="91"/>
      <c r="J381" s="91"/>
      <c r="K381" s="96">
        <v>55.28</v>
      </c>
      <c r="L381" s="91">
        <v>16.0</v>
      </c>
      <c r="M381" s="91"/>
      <c r="N381" s="91"/>
      <c r="O381" s="91"/>
      <c r="P381" s="91"/>
      <c r="Q381" s="91"/>
      <c r="R381" s="91"/>
      <c r="S381" s="91"/>
      <c r="T381" s="25"/>
      <c r="U381" s="25"/>
    </row>
    <row r="382" ht="12.75" customHeight="1">
      <c r="A382" s="91" t="s">
        <v>496</v>
      </c>
      <c r="B382" s="91"/>
      <c r="C382" s="91"/>
      <c r="D382" s="91"/>
      <c r="E382" s="18">
        <f t="shared" si="1"/>
        <v>0</v>
      </c>
      <c r="F382" s="92">
        <v>0.0</v>
      </c>
      <c r="G382" s="91"/>
      <c r="H382" s="91"/>
      <c r="I382" s="91"/>
      <c r="J382" s="91"/>
      <c r="K382" s="93"/>
      <c r="L382" s="91">
        <v>900.0</v>
      </c>
      <c r="M382" s="91"/>
      <c r="N382" s="91"/>
      <c r="O382" s="91"/>
      <c r="P382" s="91"/>
      <c r="Q382" s="91"/>
      <c r="R382" s="91"/>
      <c r="S382" s="91"/>
      <c r="T382" s="25"/>
      <c r="U382" s="25"/>
    </row>
    <row r="383" ht="12.75" customHeight="1">
      <c r="A383" s="91" t="s">
        <v>498</v>
      </c>
      <c r="B383" s="91"/>
      <c r="C383" s="91"/>
      <c r="D383" s="91"/>
      <c r="E383" s="18">
        <f t="shared" si="1"/>
        <v>0</v>
      </c>
      <c r="F383" s="92">
        <v>0.0</v>
      </c>
      <c r="G383" s="91"/>
      <c r="H383" s="91"/>
      <c r="I383" s="91"/>
      <c r="J383" s="91"/>
      <c r="K383" s="96">
        <v>77.0</v>
      </c>
      <c r="L383" s="91">
        <v>182.0</v>
      </c>
      <c r="M383" s="91"/>
      <c r="N383" s="91"/>
      <c r="O383" s="91"/>
      <c r="P383" s="91"/>
      <c r="Q383" s="91"/>
      <c r="R383" s="91"/>
      <c r="S383" s="91"/>
      <c r="T383" s="25"/>
      <c r="U383" s="25"/>
    </row>
    <row r="384" ht="12.75" customHeight="1">
      <c r="A384" s="91" t="s">
        <v>499</v>
      </c>
      <c r="B384" s="91"/>
      <c r="C384" s="91"/>
      <c r="D384" s="91"/>
      <c r="E384" s="18">
        <f t="shared" si="1"/>
        <v>0</v>
      </c>
      <c r="F384" s="92">
        <v>0.0</v>
      </c>
      <c r="G384" s="91"/>
      <c r="H384" s="91"/>
      <c r="I384" s="91"/>
      <c r="J384" s="91"/>
      <c r="K384" s="93"/>
      <c r="L384" s="91"/>
      <c r="M384" s="91"/>
      <c r="N384" s="91"/>
      <c r="O384" s="91"/>
      <c r="P384" s="91"/>
      <c r="Q384" s="91"/>
      <c r="R384" s="91"/>
      <c r="S384" s="91"/>
      <c r="T384" s="25"/>
      <c r="U384" s="25"/>
    </row>
    <row r="385" ht="12.75" customHeight="1">
      <c r="A385" s="91" t="s">
        <v>500</v>
      </c>
      <c r="B385" s="94">
        <v>26.2</v>
      </c>
      <c r="C385" s="94">
        <v>12.0833333</v>
      </c>
      <c r="D385" s="94">
        <v>14.6944444</v>
      </c>
      <c r="E385" s="18">
        <f t="shared" si="1"/>
        <v>3.4</v>
      </c>
      <c r="F385" s="92">
        <v>285.383</v>
      </c>
      <c r="G385" s="94">
        <v>1.33333</v>
      </c>
      <c r="H385" s="94">
        <v>0.79444</v>
      </c>
      <c r="I385" s="94">
        <v>85.37778</v>
      </c>
      <c r="J385" s="94">
        <v>0.0</v>
      </c>
      <c r="K385" s="97">
        <v>110.0</v>
      </c>
      <c r="L385" s="91"/>
      <c r="M385" s="94">
        <v>0.0</v>
      </c>
      <c r="N385" s="94">
        <v>0.0</v>
      </c>
      <c r="O385" s="94">
        <v>0.0</v>
      </c>
      <c r="P385" s="94">
        <v>3.4</v>
      </c>
      <c r="Q385" s="94">
        <v>0.0</v>
      </c>
      <c r="R385" s="94">
        <v>0.0</v>
      </c>
      <c r="S385" s="94">
        <v>0.0</v>
      </c>
      <c r="T385" s="25"/>
      <c r="U385" s="25"/>
    </row>
    <row r="386" ht="12.75" customHeight="1">
      <c r="A386" s="91" t="s">
        <v>501</v>
      </c>
      <c r="B386" s="91"/>
      <c r="C386" s="91"/>
      <c r="D386" s="91"/>
      <c r="E386" s="18">
        <f t="shared" si="1"/>
        <v>0</v>
      </c>
      <c r="F386" s="92">
        <v>0.0</v>
      </c>
      <c r="G386" s="91"/>
      <c r="H386" s="91"/>
      <c r="I386" s="91"/>
      <c r="J386" s="91"/>
      <c r="K386" s="95"/>
      <c r="L386" s="91"/>
      <c r="M386" s="91"/>
      <c r="N386" s="91"/>
      <c r="O386" s="91"/>
      <c r="P386" s="91"/>
      <c r="Q386" s="91"/>
      <c r="R386" s="91"/>
      <c r="S386" s="91"/>
      <c r="T386" s="25"/>
      <c r="U386" s="25"/>
    </row>
    <row r="387" ht="12.75" customHeight="1">
      <c r="A387" s="91" t="s">
        <v>502</v>
      </c>
      <c r="B387" s="94">
        <v>23.5555556</v>
      </c>
      <c r="C387" s="94">
        <v>5.94666667</v>
      </c>
      <c r="D387" s="94">
        <v>8.20888889</v>
      </c>
      <c r="E387" s="18">
        <f t="shared" si="1"/>
        <v>0.98667</v>
      </c>
      <c r="F387" s="92">
        <v>191.889</v>
      </c>
      <c r="G387" s="94">
        <v>2.79111</v>
      </c>
      <c r="H387" s="94">
        <v>2.75111</v>
      </c>
      <c r="I387" s="94">
        <v>62.16889</v>
      </c>
      <c r="J387" s="94">
        <v>0.0</v>
      </c>
      <c r="K387" s="95"/>
      <c r="L387" s="91">
        <v>640.0</v>
      </c>
      <c r="M387" s="94">
        <v>0.0</v>
      </c>
      <c r="N387" s="94">
        <v>0.0</v>
      </c>
      <c r="O387" s="94">
        <v>0.0</v>
      </c>
      <c r="P387" s="94">
        <v>0.98667</v>
      </c>
      <c r="Q387" s="94">
        <v>0.0</v>
      </c>
      <c r="R387" s="94">
        <v>0.0</v>
      </c>
      <c r="S387" s="94">
        <v>0.0</v>
      </c>
      <c r="T387" s="25"/>
      <c r="U387" s="25"/>
    </row>
    <row r="388" ht="12.75" customHeight="1">
      <c r="A388" s="91" t="s">
        <v>504</v>
      </c>
      <c r="B388" s="94">
        <v>36.5733333</v>
      </c>
      <c r="C388" s="94">
        <v>4.99111111</v>
      </c>
      <c r="D388" s="94">
        <v>7.57777778</v>
      </c>
      <c r="E388" s="18">
        <f t="shared" si="1"/>
        <v>0.8</v>
      </c>
      <c r="F388" s="92">
        <v>234.458</v>
      </c>
      <c r="G388" s="94">
        <v>1.24444</v>
      </c>
      <c r="H388" s="94">
        <v>0.71556</v>
      </c>
      <c r="I388" s="94">
        <v>10.39111</v>
      </c>
      <c r="J388" s="94">
        <v>0.0</v>
      </c>
      <c r="K388" s="95"/>
      <c r="L388" s="91"/>
      <c r="M388" s="94">
        <v>0.0</v>
      </c>
      <c r="N388" s="94">
        <v>0.0</v>
      </c>
      <c r="O388" s="94">
        <v>0.0</v>
      </c>
      <c r="P388" s="94">
        <v>0.8</v>
      </c>
      <c r="Q388" s="94">
        <v>0.0</v>
      </c>
      <c r="R388" s="94">
        <v>0.0</v>
      </c>
      <c r="S388" s="94">
        <v>0.0</v>
      </c>
      <c r="T388" s="25"/>
      <c r="U388" s="25"/>
    </row>
    <row r="389" ht="12.75" customHeight="1">
      <c r="A389" s="91" t="s">
        <v>505</v>
      </c>
      <c r="B389" s="94">
        <v>21.12</v>
      </c>
      <c r="C389" s="94">
        <v>7.12</v>
      </c>
      <c r="D389" s="94">
        <v>7.43111111</v>
      </c>
      <c r="E389" s="18">
        <f t="shared" si="1"/>
        <v>0.8</v>
      </c>
      <c r="F389" s="92">
        <v>179.84</v>
      </c>
      <c r="G389" s="94">
        <v>1.24444</v>
      </c>
      <c r="H389" s="94">
        <v>0.56</v>
      </c>
      <c r="I389" s="94">
        <v>10.83556</v>
      </c>
      <c r="J389" s="94">
        <v>0.0</v>
      </c>
      <c r="K389" s="93"/>
      <c r="L389" s="91">
        <v>21.0</v>
      </c>
      <c r="M389" s="94">
        <v>0.0</v>
      </c>
      <c r="N389" s="94">
        <v>0.0</v>
      </c>
      <c r="O389" s="94">
        <v>0.0</v>
      </c>
      <c r="P389" s="94">
        <v>0.8</v>
      </c>
      <c r="Q389" s="94">
        <v>0.0</v>
      </c>
      <c r="R389" s="94">
        <v>0.0</v>
      </c>
      <c r="S389" s="94">
        <v>0.0</v>
      </c>
      <c r="T389" s="25"/>
      <c r="U389" s="25"/>
    </row>
    <row r="390" ht="12.75" customHeight="1">
      <c r="A390" s="91" t="s">
        <v>506</v>
      </c>
      <c r="B390" s="94">
        <v>32.31</v>
      </c>
      <c r="C390" s="94">
        <v>13.61</v>
      </c>
      <c r="D390" s="94">
        <v>14.13</v>
      </c>
      <c r="E390" s="18">
        <f t="shared" si="1"/>
        <v>6.19</v>
      </c>
      <c r="F390" s="92">
        <v>310.85</v>
      </c>
      <c r="G390" s="94">
        <v>0.54</v>
      </c>
      <c r="H390" s="94">
        <v>0.79</v>
      </c>
      <c r="I390" s="94">
        <v>242.35</v>
      </c>
      <c r="J390" s="94">
        <v>0.0</v>
      </c>
      <c r="K390" s="93"/>
      <c r="L390" s="91">
        <v>413.0</v>
      </c>
      <c r="M390" s="94">
        <v>0.0</v>
      </c>
      <c r="N390" s="94">
        <v>0.0</v>
      </c>
      <c r="O390" s="94">
        <v>0.0</v>
      </c>
      <c r="P390" s="94">
        <v>6.19</v>
      </c>
      <c r="Q390" s="94">
        <v>0.0</v>
      </c>
      <c r="R390" s="94">
        <v>0.0</v>
      </c>
      <c r="S390" s="94">
        <v>0.0</v>
      </c>
      <c r="T390" s="25"/>
      <c r="U390" s="25"/>
    </row>
    <row r="391" ht="12.75" customHeight="1">
      <c r="A391" s="25"/>
      <c r="B391" s="25"/>
      <c r="C391" s="25"/>
      <c r="D391" s="25"/>
      <c r="E391" s="25"/>
      <c r="G391" s="25"/>
      <c r="H391" s="25"/>
      <c r="I391" s="25"/>
      <c r="J391" s="25"/>
      <c r="K391" s="95"/>
      <c r="L391" s="25"/>
      <c r="M391" s="25"/>
      <c r="N391" s="25"/>
      <c r="O391" s="25"/>
      <c r="P391" s="25"/>
      <c r="Q391" s="25"/>
      <c r="R391" s="25"/>
      <c r="S391" s="25"/>
      <c r="T391" s="25"/>
      <c r="U391" s="25"/>
    </row>
    <row r="392" ht="12.75" customHeight="1">
      <c r="A392" s="25"/>
      <c r="B392" s="25"/>
      <c r="C392" s="25"/>
      <c r="D392" s="25"/>
      <c r="E392" s="25"/>
      <c r="G392" s="25"/>
      <c r="H392" s="25"/>
      <c r="I392" s="25"/>
      <c r="J392" s="25"/>
      <c r="K392" s="95"/>
      <c r="L392" s="25"/>
      <c r="M392" s="25"/>
      <c r="N392" s="25"/>
      <c r="O392" s="25"/>
      <c r="P392" s="25"/>
      <c r="Q392" s="25"/>
      <c r="R392" s="25"/>
      <c r="S392" s="25"/>
      <c r="T392" s="25"/>
      <c r="U392" s="25"/>
    </row>
    <row r="393" ht="12.75" customHeight="1">
      <c r="A393" s="25"/>
      <c r="B393" s="25"/>
      <c r="C393" s="25"/>
      <c r="D393" s="25"/>
      <c r="E393" s="25"/>
      <c r="G393" s="25"/>
      <c r="H393" s="25"/>
      <c r="I393" s="25"/>
      <c r="J393" s="25"/>
      <c r="K393" s="95"/>
      <c r="L393" s="25"/>
      <c r="M393" s="25"/>
      <c r="N393" s="25"/>
      <c r="O393" s="25"/>
      <c r="P393" s="25"/>
      <c r="Q393" s="25"/>
      <c r="R393" s="25"/>
      <c r="S393" s="25"/>
      <c r="T393" s="25"/>
      <c r="U393" s="25"/>
    </row>
    <row r="394" ht="12.75" customHeight="1">
      <c r="A394" s="25"/>
      <c r="B394" s="25"/>
      <c r="C394" s="25"/>
      <c r="D394" s="25"/>
      <c r="E394" s="25"/>
      <c r="G394" s="25"/>
      <c r="H394" s="25"/>
      <c r="I394" s="25"/>
      <c r="J394" s="25"/>
      <c r="K394" s="95"/>
      <c r="L394" s="25"/>
      <c r="M394" s="25"/>
      <c r="N394" s="25"/>
      <c r="O394" s="25"/>
      <c r="P394" s="25"/>
      <c r="Q394" s="25"/>
      <c r="R394" s="25"/>
      <c r="S394" s="25"/>
      <c r="T394" s="25"/>
      <c r="U394" s="25"/>
    </row>
    <row r="395" ht="12.75" customHeight="1">
      <c r="A395" s="25"/>
      <c r="B395" s="25"/>
      <c r="C395" s="25"/>
      <c r="D395" s="25"/>
      <c r="E395" s="25"/>
      <c r="G395" s="25"/>
      <c r="H395" s="25"/>
      <c r="I395" s="25"/>
      <c r="J395" s="25"/>
      <c r="K395" s="95"/>
      <c r="L395" s="25"/>
      <c r="M395" s="25"/>
      <c r="N395" s="25"/>
      <c r="O395" s="25"/>
      <c r="P395" s="25"/>
      <c r="Q395" s="25"/>
      <c r="R395" s="25"/>
      <c r="S395" s="25"/>
      <c r="T395" s="25"/>
      <c r="U395" s="25"/>
    </row>
    <row r="396" ht="12.75" customHeight="1">
      <c r="A396" s="25"/>
      <c r="B396" s="25"/>
      <c r="C396" s="25"/>
      <c r="D396" s="25"/>
      <c r="E396" s="25"/>
      <c r="G396" s="25"/>
      <c r="H396" s="25"/>
      <c r="I396" s="25"/>
      <c r="J396" s="25"/>
      <c r="K396" s="95"/>
      <c r="L396" s="25"/>
      <c r="M396" s="25"/>
      <c r="N396" s="25"/>
      <c r="O396" s="25"/>
      <c r="P396" s="25"/>
      <c r="Q396" s="25"/>
      <c r="R396" s="25"/>
      <c r="S396" s="25"/>
      <c r="T396" s="25"/>
      <c r="U396" s="25"/>
    </row>
    <row r="397" ht="12.75" customHeight="1">
      <c r="A397" s="25"/>
      <c r="B397" s="25"/>
      <c r="C397" s="25"/>
      <c r="D397" s="25"/>
      <c r="E397" s="25"/>
      <c r="G397" s="25"/>
      <c r="H397" s="25"/>
      <c r="I397" s="25"/>
      <c r="J397" s="25"/>
      <c r="K397" s="93"/>
      <c r="L397" s="25"/>
      <c r="M397" s="25"/>
      <c r="N397" s="25"/>
      <c r="O397" s="25"/>
      <c r="P397" s="25"/>
      <c r="Q397" s="25"/>
      <c r="R397" s="25"/>
      <c r="S397" s="25"/>
      <c r="T397" s="25"/>
      <c r="U397" s="25"/>
    </row>
    <row r="398" ht="12.75" customHeight="1">
      <c r="A398" s="25"/>
      <c r="B398" s="25"/>
      <c r="C398" s="25"/>
      <c r="D398" s="25"/>
      <c r="E398" s="25"/>
      <c r="G398" s="25"/>
      <c r="H398" s="25"/>
      <c r="I398" s="25"/>
      <c r="J398" s="25"/>
      <c r="K398" s="93"/>
      <c r="L398" s="25"/>
      <c r="M398" s="25"/>
      <c r="N398" s="25"/>
      <c r="O398" s="25"/>
      <c r="P398" s="25"/>
      <c r="Q398" s="25"/>
      <c r="R398" s="25"/>
      <c r="S398" s="25"/>
      <c r="T398" s="25"/>
      <c r="U398" s="25"/>
    </row>
    <row r="399" ht="12.75" customHeight="1">
      <c r="A399" s="25"/>
      <c r="B399" s="25"/>
      <c r="C399" s="25"/>
      <c r="D399" s="25"/>
      <c r="E399" s="25"/>
      <c r="G399" s="25"/>
      <c r="H399" s="25"/>
      <c r="I399" s="25"/>
      <c r="J399" s="25"/>
      <c r="K399" s="93"/>
      <c r="L399" s="25"/>
      <c r="M399" s="25"/>
      <c r="N399" s="25"/>
      <c r="O399" s="25"/>
      <c r="P399" s="25"/>
      <c r="Q399" s="25"/>
      <c r="R399" s="25"/>
      <c r="S399" s="25"/>
      <c r="T399" s="25"/>
      <c r="U399" s="25"/>
    </row>
    <row r="400" ht="12.75" customHeight="1">
      <c r="A400" s="17"/>
      <c r="B400" s="25"/>
      <c r="C400" s="25"/>
      <c r="D400" s="25"/>
      <c r="E400" s="25"/>
      <c r="G400" s="25"/>
      <c r="H400" s="25"/>
      <c r="I400" s="25"/>
      <c r="J400" s="25"/>
      <c r="K400" s="93"/>
      <c r="L400" s="25"/>
      <c r="M400" s="25"/>
      <c r="N400" s="25"/>
      <c r="O400" s="25"/>
      <c r="P400" s="25"/>
      <c r="Q400" s="25"/>
      <c r="R400" s="25"/>
      <c r="S400" s="25"/>
      <c r="T400" s="25"/>
      <c r="U400" s="25"/>
    </row>
    <row r="401" ht="12.75" customHeight="1">
      <c r="A401" s="17"/>
      <c r="B401" s="25"/>
      <c r="C401" s="25"/>
      <c r="D401" s="25"/>
      <c r="E401" s="25"/>
      <c r="G401" s="25"/>
      <c r="H401" s="25"/>
      <c r="I401" s="25"/>
      <c r="J401" s="25"/>
      <c r="K401" s="93"/>
      <c r="L401" s="25"/>
      <c r="M401" s="25"/>
      <c r="N401" s="25"/>
      <c r="O401" s="25"/>
      <c r="P401" s="25"/>
      <c r="Q401" s="25"/>
      <c r="R401" s="25"/>
      <c r="S401" s="25"/>
      <c r="T401" s="25"/>
      <c r="U401" s="25"/>
    </row>
    <row r="402" ht="12.75" customHeight="1">
      <c r="A402" s="25"/>
      <c r="B402" s="99"/>
      <c r="C402" s="99"/>
      <c r="D402" s="99"/>
      <c r="E402" s="99"/>
      <c r="F402" s="92"/>
      <c r="G402" s="99"/>
      <c r="H402" s="99"/>
      <c r="I402" s="99"/>
      <c r="J402" s="99"/>
      <c r="K402" s="95"/>
      <c r="L402" s="25"/>
      <c r="M402" s="99"/>
      <c r="N402" s="99"/>
      <c r="O402" s="99"/>
      <c r="P402" s="99"/>
      <c r="Q402" s="99"/>
      <c r="R402" s="99"/>
      <c r="S402" s="99"/>
      <c r="T402" s="25"/>
      <c r="U402" s="25"/>
    </row>
    <row r="403" ht="12.75" customHeight="1">
      <c r="A403" s="17"/>
      <c r="B403" s="25"/>
      <c r="C403" s="25"/>
      <c r="D403" s="25"/>
      <c r="E403" s="25"/>
      <c r="G403" s="25"/>
      <c r="H403" s="25"/>
      <c r="I403" s="25"/>
      <c r="J403" s="25"/>
      <c r="K403" s="93"/>
      <c r="L403" s="25"/>
      <c r="M403" s="25"/>
      <c r="N403" s="25"/>
      <c r="O403" s="25"/>
      <c r="P403" s="25"/>
      <c r="Q403" s="25"/>
      <c r="R403" s="25"/>
      <c r="S403" s="25"/>
      <c r="T403" s="25"/>
      <c r="U403" s="25"/>
    </row>
    <row r="404" ht="12.75" customHeight="1">
      <c r="A404" s="17"/>
      <c r="B404" s="25"/>
      <c r="C404" s="25"/>
      <c r="D404" s="25"/>
      <c r="E404" s="25"/>
      <c r="G404" s="25"/>
      <c r="H404" s="25"/>
      <c r="I404" s="25"/>
      <c r="J404" s="25"/>
      <c r="K404" s="95"/>
      <c r="L404" s="25"/>
      <c r="M404" s="25"/>
      <c r="N404" s="25"/>
      <c r="O404" s="25"/>
      <c r="P404" s="25"/>
      <c r="Q404" s="25"/>
      <c r="R404" s="25"/>
      <c r="S404" s="25"/>
      <c r="T404" s="25"/>
      <c r="U404" s="25"/>
    </row>
    <row r="405" ht="12.75" customHeight="1">
      <c r="A405" s="25"/>
      <c r="B405" s="99"/>
      <c r="C405" s="99"/>
      <c r="D405" s="99"/>
      <c r="E405" s="99"/>
      <c r="F405" s="92"/>
      <c r="G405" s="99"/>
      <c r="H405" s="99"/>
      <c r="I405" s="99"/>
      <c r="J405" s="99"/>
      <c r="K405" s="93"/>
      <c r="L405" s="25"/>
      <c r="M405" s="99"/>
      <c r="N405" s="99"/>
      <c r="O405" s="99"/>
      <c r="P405" s="99"/>
      <c r="Q405" s="99"/>
      <c r="R405" s="99"/>
      <c r="S405" s="99"/>
      <c r="T405" s="25"/>
      <c r="U405" s="25"/>
    </row>
    <row r="406" ht="12.75" customHeight="1">
      <c r="A406" s="25"/>
      <c r="B406" s="99"/>
      <c r="C406" s="99"/>
      <c r="D406" s="99"/>
      <c r="E406" s="99"/>
      <c r="F406" s="92"/>
      <c r="G406" s="99"/>
      <c r="H406" s="99"/>
      <c r="I406" s="99"/>
      <c r="J406" s="99"/>
      <c r="K406" s="93"/>
      <c r="L406" s="25"/>
      <c r="M406" s="99"/>
      <c r="N406" s="99"/>
      <c r="O406" s="99"/>
      <c r="P406" s="99"/>
      <c r="Q406" s="99"/>
      <c r="R406" s="99"/>
      <c r="S406" s="99"/>
      <c r="T406" s="25"/>
      <c r="U406" s="25"/>
    </row>
    <row r="407" ht="12.75" customHeight="1">
      <c r="A407" s="25"/>
      <c r="B407" s="99"/>
      <c r="C407" s="99"/>
      <c r="D407" s="99"/>
      <c r="E407" s="99"/>
      <c r="F407" s="92"/>
      <c r="G407" s="99"/>
      <c r="H407" s="99"/>
      <c r="I407" s="99"/>
      <c r="J407" s="99"/>
      <c r="K407" s="95"/>
      <c r="L407" s="25"/>
      <c r="M407" s="99"/>
      <c r="N407" s="99"/>
      <c r="O407" s="99"/>
      <c r="P407" s="99"/>
      <c r="Q407" s="99"/>
      <c r="R407" s="99"/>
      <c r="S407" s="99"/>
      <c r="T407" s="25"/>
      <c r="U407" s="25"/>
    </row>
    <row r="408" ht="12.75" customHeight="1">
      <c r="A408" s="25"/>
      <c r="B408" s="99"/>
      <c r="C408" s="99"/>
      <c r="D408" s="99"/>
      <c r="E408" s="99"/>
      <c r="F408" s="92"/>
      <c r="G408" s="99"/>
      <c r="H408" s="99"/>
      <c r="I408" s="99"/>
      <c r="J408" s="99"/>
      <c r="K408" s="95"/>
      <c r="L408" s="25"/>
      <c r="M408" s="99"/>
      <c r="N408" s="99"/>
      <c r="O408" s="99"/>
      <c r="P408" s="99"/>
      <c r="Q408" s="99"/>
      <c r="R408" s="99"/>
      <c r="S408" s="99"/>
      <c r="T408" s="25"/>
      <c r="U408" s="25"/>
    </row>
    <row r="409" ht="12.75" customHeight="1">
      <c r="A409" s="17"/>
      <c r="B409" s="25"/>
      <c r="C409" s="25"/>
      <c r="D409" s="25"/>
      <c r="E409" s="25"/>
      <c r="G409" s="25"/>
      <c r="H409" s="25"/>
      <c r="I409" s="25"/>
      <c r="J409" s="25"/>
      <c r="K409" s="95"/>
      <c r="L409" s="25"/>
      <c r="M409" s="25"/>
      <c r="N409" s="25"/>
      <c r="O409" s="25"/>
      <c r="P409" s="25"/>
      <c r="Q409" s="25"/>
      <c r="R409" s="25"/>
      <c r="S409" s="25"/>
      <c r="T409" s="25"/>
      <c r="U409" s="25"/>
    </row>
    <row r="410" ht="12.75" customHeight="1">
      <c r="A410" s="25"/>
      <c r="B410" s="99"/>
      <c r="C410" s="99"/>
      <c r="D410" s="99"/>
      <c r="E410" s="99"/>
      <c r="F410" s="92"/>
      <c r="G410" s="99"/>
      <c r="H410" s="99"/>
      <c r="I410" s="99"/>
      <c r="J410" s="99"/>
      <c r="K410" s="95"/>
      <c r="L410" s="25"/>
      <c r="M410" s="99"/>
      <c r="N410" s="99"/>
      <c r="O410" s="99"/>
      <c r="P410" s="99"/>
      <c r="Q410" s="99"/>
      <c r="R410" s="99"/>
      <c r="S410" s="99"/>
      <c r="T410" s="25"/>
      <c r="U410" s="25"/>
    </row>
    <row r="411" ht="12.75" customHeight="1">
      <c r="A411" s="25"/>
      <c r="B411" s="25"/>
      <c r="C411" s="25"/>
      <c r="D411" s="25"/>
      <c r="E411" s="25"/>
      <c r="G411" s="25"/>
      <c r="H411" s="25"/>
      <c r="I411" s="25"/>
      <c r="J411" s="25"/>
      <c r="K411" s="93"/>
      <c r="L411" s="25"/>
      <c r="M411" s="25"/>
      <c r="N411" s="25"/>
      <c r="O411" s="25"/>
      <c r="P411" s="25"/>
      <c r="Q411" s="25"/>
      <c r="R411" s="25"/>
      <c r="S411" s="25"/>
      <c r="T411" s="25"/>
      <c r="U411" s="25"/>
    </row>
    <row r="412" ht="12.75" customHeight="1">
      <c r="A412" s="25"/>
      <c r="B412" s="25"/>
      <c r="C412" s="25"/>
      <c r="D412" s="25"/>
      <c r="E412" s="25"/>
      <c r="G412" s="25"/>
      <c r="H412" s="25"/>
      <c r="I412" s="25"/>
      <c r="J412" s="25"/>
      <c r="K412" s="93"/>
      <c r="L412" s="25"/>
      <c r="M412" s="25"/>
      <c r="N412" s="25"/>
      <c r="O412" s="25"/>
      <c r="P412" s="25"/>
      <c r="Q412" s="25"/>
      <c r="R412" s="25"/>
      <c r="S412" s="25"/>
      <c r="T412" s="25"/>
      <c r="U412" s="25"/>
    </row>
    <row r="413" ht="12.75" customHeight="1">
      <c r="A413" s="25"/>
      <c r="B413" s="25"/>
      <c r="C413" s="25"/>
      <c r="D413" s="25"/>
      <c r="E413" s="25"/>
      <c r="G413" s="25"/>
      <c r="H413" s="25"/>
      <c r="I413" s="25"/>
      <c r="J413" s="25"/>
      <c r="K413" s="93"/>
      <c r="L413" s="25"/>
      <c r="M413" s="25"/>
      <c r="N413" s="25"/>
      <c r="O413" s="25"/>
      <c r="P413" s="25"/>
      <c r="Q413" s="25"/>
      <c r="R413" s="25"/>
      <c r="S413" s="25"/>
      <c r="T413" s="25"/>
      <c r="U413" s="25"/>
    </row>
    <row r="414" ht="12.75" customHeight="1">
      <c r="A414" s="25"/>
      <c r="B414" s="25"/>
      <c r="C414" s="25"/>
      <c r="D414" s="25"/>
      <c r="E414" s="25"/>
      <c r="G414" s="25"/>
      <c r="H414" s="25"/>
      <c r="I414" s="25"/>
      <c r="J414" s="25"/>
      <c r="K414" s="93"/>
      <c r="L414" s="25"/>
      <c r="M414" s="25"/>
      <c r="N414" s="25"/>
      <c r="O414" s="25"/>
      <c r="P414" s="25"/>
      <c r="Q414" s="25"/>
      <c r="R414" s="25"/>
      <c r="S414" s="25"/>
      <c r="T414" s="25"/>
      <c r="U414" s="25"/>
    </row>
    <row r="415" ht="12.75" customHeight="1">
      <c r="A415" s="25"/>
      <c r="B415" s="25"/>
      <c r="C415" s="25"/>
      <c r="D415" s="25"/>
      <c r="E415" s="25"/>
      <c r="G415" s="25"/>
      <c r="H415" s="25"/>
      <c r="I415" s="25"/>
      <c r="J415" s="25"/>
      <c r="K415" s="93"/>
      <c r="L415" s="25"/>
      <c r="M415" s="25"/>
      <c r="N415" s="25"/>
      <c r="O415" s="25"/>
      <c r="P415" s="25"/>
      <c r="Q415" s="25"/>
      <c r="R415" s="25"/>
      <c r="S415" s="25"/>
      <c r="T415" s="25"/>
      <c r="U415" s="25"/>
    </row>
    <row r="416" ht="12.75" customHeight="1">
      <c r="A416" s="25"/>
      <c r="B416" s="25"/>
      <c r="C416" s="25"/>
      <c r="D416" s="25"/>
      <c r="E416" s="25"/>
      <c r="G416" s="25"/>
      <c r="H416" s="25"/>
      <c r="I416" s="25"/>
      <c r="J416" s="25"/>
      <c r="K416" s="93"/>
      <c r="L416" s="25"/>
      <c r="M416" s="25"/>
      <c r="N416" s="25"/>
      <c r="O416" s="25"/>
      <c r="P416" s="25"/>
      <c r="Q416" s="25"/>
      <c r="R416" s="25"/>
      <c r="S416" s="25"/>
      <c r="T416" s="25"/>
      <c r="U416" s="25"/>
    </row>
    <row r="417" ht="12.75" customHeight="1">
      <c r="A417" s="25"/>
      <c r="B417" s="25"/>
      <c r="C417" s="25"/>
      <c r="D417" s="25"/>
      <c r="E417" s="25"/>
      <c r="G417" s="25"/>
      <c r="H417" s="25"/>
      <c r="I417" s="25"/>
      <c r="J417" s="25"/>
      <c r="K417" s="93"/>
      <c r="L417" s="25"/>
      <c r="M417" s="25"/>
      <c r="N417" s="25"/>
      <c r="O417" s="25"/>
      <c r="P417" s="25"/>
      <c r="Q417" s="25"/>
      <c r="R417" s="25"/>
      <c r="S417" s="25"/>
      <c r="T417" s="25"/>
      <c r="U417" s="25"/>
    </row>
    <row r="418" ht="12.75" customHeight="1">
      <c r="A418" s="25"/>
      <c r="B418" s="25"/>
      <c r="C418" s="25"/>
      <c r="D418" s="25"/>
      <c r="E418" s="25"/>
      <c r="G418" s="25"/>
      <c r="H418" s="25"/>
      <c r="I418" s="25"/>
      <c r="J418" s="25"/>
      <c r="K418" s="93"/>
      <c r="L418" s="25"/>
      <c r="M418" s="25"/>
      <c r="N418" s="25"/>
      <c r="O418" s="25"/>
      <c r="P418" s="25"/>
      <c r="Q418" s="25"/>
      <c r="R418" s="25"/>
      <c r="S418" s="25"/>
      <c r="T418" s="25"/>
      <c r="U418" s="25"/>
    </row>
    <row r="419" ht="12.75" customHeight="1">
      <c r="A419" s="25"/>
      <c r="B419" s="25"/>
      <c r="C419" s="25"/>
      <c r="D419" s="25"/>
      <c r="E419" s="25"/>
      <c r="G419" s="25"/>
      <c r="H419" s="25"/>
      <c r="I419" s="25"/>
      <c r="J419" s="25"/>
      <c r="K419" s="93"/>
      <c r="L419" s="25"/>
      <c r="M419" s="25"/>
      <c r="N419" s="25"/>
      <c r="O419" s="25"/>
      <c r="P419" s="25"/>
      <c r="Q419" s="25"/>
      <c r="R419" s="25"/>
      <c r="S419" s="25"/>
      <c r="T419" s="25"/>
      <c r="U419" s="25"/>
    </row>
    <row r="420" ht="12.75" customHeight="1">
      <c r="A420" s="25"/>
      <c r="B420" s="25"/>
      <c r="C420" s="25"/>
      <c r="D420" s="25"/>
      <c r="E420" s="25"/>
      <c r="G420" s="25"/>
      <c r="H420" s="25"/>
      <c r="I420" s="25"/>
      <c r="J420" s="25"/>
      <c r="K420" s="93"/>
      <c r="L420" s="25"/>
      <c r="M420" s="25"/>
      <c r="N420" s="25"/>
      <c r="O420" s="25"/>
      <c r="P420" s="25"/>
      <c r="Q420" s="25"/>
      <c r="R420" s="25"/>
      <c r="S420" s="25"/>
      <c r="T420" s="25"/>
      <c r="U420" s="25"/>
    </row>
    <row r="421" ht="12.75" customHeight="1">
      <c r="A421" s="25"/>
      <c r="B421" s="25"/>
      <c r="C421" s="25"/>
      <c r="D421" s="25"/>
      <c r="E421" s="25"/>
      <c r="G421" s="25"/>
      <c r="H421" s="25"/>
      <c r="I421" s="25"/>
      <c r="J421" s="25"/>
      <c r="K421" s="95"/>
      <c r="L421" s="25"/>
      <c r="M421" s="25"/>
      <c r="N421" s="25"/>
      <c r="O421" s="25"/>
      <c r="P421" s="25"/>
      <c r="Q421" s="25"/>
      <c r="R421" s="25"/>
      <c r="S421" s="25"/>
      <c r="T421" s="25"/>
      <c r="U421" s="25"/>
    </row>
    <row r="422" ht="12.75" customHeight="1">
      <c r="A422" s="25"/>
      <c r="B422" s="25"/>
      <c r="C422" s="25"/>
      <c r="D422" s="25"/>
      <c r="E422" s="25"/>
      <c r="G422" s="25"/>
      <c r="H422" s="25"/>
      <c r="I422" s="25"/>
      <c r="J422" s="25"/>
      <c r="K422" s="95"/>
      <c r="L422" s="25"/>
      <c r="M422" s="25"/>
      <c r="N422" s="25"/>
      <c r="O422" s="25"/>
      <c r="P422" s="25"/>
      <c r="Q422" s="25"/>
      <c r="R422" s="25"/>
      <c r="S422" s="25"/>
      <c r="T422" s="25"/>
      <c r="U422" s="25"/>
    </row>
    <row r="423" ht="12.75" customHeight="1">
      <c r="A423" s="25"/>
      <c r="B423" s="25"/>
      <c r="C423" s="25"/>
      <c r="D423" s="25"/>
      <c r="E423" s="25"/>
      <c r="G423" s="25"/>
      <c r="H423" s="25"/>
      <c r="I423" s="25"/>
      <c r="J423" s="25"/>
      <c r="K423" s="95"/>
      <c r="L423" s="25"/>
      <c r="M423" s="25"/>
      <c r="N423" s="25"/>
      <c r="O423" s="25"/>
      <c r="P423" s="25"/>
      <c r="Q423" s="25"/>
      <c r="R423" s="25"/>
      <c r="S423" s="25"/>
      <c r="T423" s="25"/>
      <c r="U423" s="25"/>
    </row>
    <row r="424" ht="12.75" customHeight="1">
      <c r="A424" s="25"/>
      <c r="B424" s="25"/>
      <c r="C424" s="25"/>
      <c r="D424" s="25"/>
      <c r="E424" s="25"/>
      <c r="G424" s="25"/>
      <c r="H424" s="25"/>
      <c r="I424" s="25"/>
      <c r="J424" s="25"/>
      <c r="K424" s="95"/>
      <c r="L424" s="25"/>
      <c r="M424" s="25"/>
      <c r="N424" s="25"/>
      <c r="O424" s="25"/>
      <c r="P424" s="25"/>
      <c r="Q424" s="25"/>
      <c r="R424" s="25"/>
      <c r="S424" s="25"/>
      <c r="T424" s="25"/>
      <c r="U424" s="25"/>
    </row>
    <row r="425" ht="12.75" customHeight="1">
      <c r="A425" s="25"/>
      <c r="B425" s="25"/>
      <c r="C425" s="25"/>
      <c r="D425" s="25"/>
      <c r="E425" s="25"/>
      <c r="G425" s="25"/>
      <c r="H425" s="25"/>
      <c r="I425" s="25"/>
      <c r="J425" s="25"/>
      <c r="K425" s="95"/>
      <c r="L425" s="25"/>
      <c r="M425" s="25"/>
      <c r="N425" s="25"/>
      <c r="O425" s="25"/>
      <c r="P425" s="25"/>
      <c r="Q425" s="25"/>
      <c r="R425" s="25"/>
      <c r="S425" s="25"/>
      <c r="T425" s="25"/>
      <c r="U425" s="25"/>
    </row>
    <row r="426" ht="12.75" customHeight="1">
      <c r="A426" s="25"/>
      <c r="B426" s="25"/>
      <c r="C426" s="25"/>
      <c r="D426" s="25"/>
      <c r="E426" s="25"/>
      <c r="G426" s="25"/>
      <c r="H426" s="25"/>
      <c r="I426" s="25"/>
      <c r="J426" s="25"/>
      <c r="K426" s="95"/>
      <c r="L426" s="25"/>
      <c r="M426" s="25"/>
      <c r="N426" s="25"/>
      <c r="O426" s="25"/>
      <c r="P426" s="25"/>
      <c r="Q426" s="25"/>
      <c r="R426" s="25"/>
      <c r="S426" s="25"/>
      <c r="T426" s="25"/>
      <c r="U426" s="25"/>
    </row>
    <row r="427" ht="12.75" customHeight="1">
      <c r="A427" s="25"/>
      <c r="B427" s="25"/>
      <c r="C427" s="25"/>
      <c r="D427" s="25"/>
      <c r="E427" s="25"/>
      <c r="G427" s="25"/>
      <c r="H427" s="25"/>
      <c r="I427" s="25"/>
      <c r="J427" s="25"/>
      <c r="K427" s="95"/>
      <c r="L427" s="25"/>
      <c r="M427" s="25"/>
      <c r="N427" s="25"/>
      <c r="O427" s="25"/>
      <c r="P427" s="25"/>
      <c r="Q427" s="25"/>
      <c r="R427" s="25"/>
      <c r="S427" s="25"/>
      <c r="T427" s="25"/>
      <c r="U427" s="25"/>
    </row>
    <row r="428" ht="12.75" customHeight="1">
      <c r="A428" s="25"/>
      <c r="B428" s="25"/>
      <c r="C428" s="25"/>
      <c r="D428" s="25"/>
      <c r="E428" s="25"/>
      <c r="G428" s="25"/>
      <c r="H428" s="25"/>
      <c r="I428" s="25"/>
      <c r="J428" s="25"/>
      <c r="K428" s="95"/>
      <c r="L428" s="25"/>
      <c r="M428" s="25"/>
      <c r="N428" s="25"/>
      <c r="O428" s="25"/>
      <c r="P428" s="25"/>
      <c r="Q428" s="25"/>
      <c r="R428" s="25"/>
      <c r="S428" s="25"/>
      <c r="T428" s="25"/>
      <c r="U428" s="25"/>
    </row>
    <row r="429" ht="12.75" customHeight="1">
      <c r="A429" s="25"/>
      <c r="B429" s="25"/>
      <c r="C429" s="25"/>
      <c r="D429" s="25"/>
      <c r="E429" s="25"/>
      <c r="G429" s="25"/>
      <c r="H429" s="25"/>
      <c r="I429" s="25"/>
      <c r="J429" s="25"/>
      <c r="K429" s="95"/>
      <c r="L429" s="25"/>
      <c r="M429" s="25"/>
      <c r="N429" s="25"/>
      <c r="O429" s="25"/>
      <c r="P429" s="25"/>
      <c r="Q429" s="25"/>
      <c r="R429" s="25"/>
      <c r="S429" s="25"/>
      <c r="T429" s="25"/>
      <c r="U429" s="25"/>
    </row>
    <row r="430" ht="12.75" customHeight="1">
      <c r="A430" s="25"/>
      <c r="B430" s="25"/>
      <c r="C430" s="25"/>
      <c r="D430" s="25"/>
      <c r="E430" s="25"/>
      <c r="G430" s="25"/>
      <c r="H430" s="25"/>
      <c r="I430" s="25"/>
      <c r="J430" s="25"/>
      <c r="K430" s="95"/>
      <c r="L430" s="25"/>
      <c r="M430" s="25"/>
      <c r="N430" s="25"/>
      <c r="O430" s="25"/>
      <c r="P430" s="25"/>
      <c r="Q430" s="25"/>
      <c r="R430" s="25"/>
      <c r="S430" s="25"/>
      <c r="T430" s="25"/>
      <c r="U430" s="25"/>
    </row>
    <row r="431" ht="12.75" customHeight="1">
      <c r="A431" s="25"/>
      <c r="B431" s="25"/>
      <c r="C431" s="25"/>
      <c r="D431" s="25"/>
      <c r="E431" s="25"/>
      <c r="G431" s="25"/>
      <c r="H431" s="25"/>
      <c r="I431" s="25"/>
      <c r="J431" s="25"/>
      <c r="K431" s="95"/>
      <c r="L431" s="25"/>
      <c r="M431" s="25"/>
      <c r="N431" s="25"/>
      <c r="O431" s="25"/>
      <c r="P431" s="25"/>
      <c r="Q431" s="25"/>
      <c r="R431" s="25"/>
      <c r="S431" s="25"/>
      <c r="T431" s="25"/>
      <c r="U431" s="25"/>
    </row>
    <row r="432" ht="12.75" customHeight="1">
      <c r="A432" s="25"/>
      <c r="B432" s="25"/>
      <c r="C432" s="25"/>
      <c r="D432" s="25"/>
      <c r="E432" s="25"/>
      <c r="G432" s="25"/>
      <c r="H432" s="25"/>
      <c r="I432" s="25"/>
      <c r="J432" s="25"/>
      <c r="K432" s="95"/>
      <c r="L432" s="25"/>
      <c r="M432" s="25"/>
      <c r="N432" s="25"/>
      <c r="O432" s="25"/>
      <c r="P432" s="25"/>
      <c r="Q432" s="25"/>
      <c r="R432" s="25"/>
      <c r="S432" s="25"/>
      <c r="T432" s="25"/>
      <c r="U432" s="25"/>
    </row>
    <row r="433" ht="12.75" customHeight="1">
      <c r="A433" s="25"/>
      <c r="B433" s="25"/>
      <c r="C433" s="25"/>
      <c r="D433" s="25"/>
      <c r="E433" s="25"/>
      <c r="G433" s="25"/>
      <c r="H433" s="25"/>
      <c r="I433" s="25"/>
      <c r="J433" s="25"/>
      <c r="K433" s="95"/>
      <c r="L433" s="25"/>
      <c r="M433" s="25"/>
      <c r="N433" s="25"/>
      <c r="O433" s="25"/>
      <c r="P433" s="25"/>
      <c r="Q433" s="25"/>
      <c r="R433" s="25"/>
      <c r="S433" s="25"/>
      <c r="T433" s="25"/>
      <c r="U433" s="25"/>
    </row>
    <row r="434" ht="12.75" customHeight="1">
      <c r="A434" s="25"/>
      <c r="B434" s="25"/>
      <c r="C434" s="25"/>
      <c r="D434" s="25"/>
      <c r="E434" s="25"/>
      <c r="G434" s="25"/>
      <c r="H434" s="25"/>
      <c r="I434" s="25"/>
      <c r="J434" s="25"/>
      <c r="K434" s="95"/>
      <c r="L434" s="25"/>
      <c r="M434" s="25"/>
      <c r="N434" s="25"/>
      <c r="O434" s="25"/>
      <c r="P434" s="25"/>
      <c r="Q434" s="25"/>
      <c r="R434" s="25"/>
      <c r="S434" s="25"/>
      <c r="T434" s="25"/>
      <c r="U434" s="25"/>
    </row>
    <row r="435" ht="12.75" customHeight="1">
      <c r="A435" s="25"/>
      <c r="B435" s="25"/>
      <c r="C435" s="25"/>
      <c r="D435" s="25"/>
      <c r="E435" s="25"/>
      <c r="G435" s="25"/>
      <c r="H435" s="25"/>
      <c r="I435" s="25"/>
      <c r="J435" s="25"/>
      <c r="K435" s="95"/>
      <c r="L435" s="25"/>
      <c r="M435" s="25"/>
      <c r="N435" s="25"/>
      <c r="O435" s="25"/>
      <c r="P435" s="25"/>
      <c r="Q435" s="25"/>
      <c r="R435" s="25"/>
      <c r="S435" s="25"/>
      <c r="T435" s="25"/>
      <c r="U435" s="25"/>
    </row>
    <row r="436" ht="12.75" customHeight="1">
      <c r="A436" s="25"/>
      <c r="B436" s="25"/>
      <c r="C436" s="25"/>
      <c r="D436" s="25"/>
      <c r="E436" s="25"/>
      <c r="G436" s="25"/>
      <c r="H436" s="25"/>
      <c r="I436" s="25"/>
      <c r="J436" s="25"/>
      <c r="K436" s="95"/>
      <c r="L436" s="25"/>
      <c r="M436" s="25"/>
      <c r="N436" s="25"/>
      <c r="O436" s="25"/>
      <c r="P436" s="25"/>
      <c r="Q436" s="25"/>
      <c r="R436" s="25"/>
      <c r="S436" s="25"/>
      <c r="T436" s="25"/>
      <c r="U436" s="25"/>
    </row>
    <row r="437" ht="12.75" customHeight="1">
      <c r="A437" s="25"/>
      <c r="B437" s="25"/>
      <c r="C437" s="25"/>
      <c r="D437" s="25"/>
      <c r="E437" s="25"/>
      <c r="G437" s="25"/>
      <c r="H437" s="25"/>
      <c r="I437" s="25"/>
      <c r="J437" s="25"/>
      <c r="K437" s="95"/>
      <c r="L437" s="25"/>
      <c r="M437" s="25"/>
      <c r="N437" s="25"/>
      <c r="O437" s="25"/>
      <c r="P437" s="25"/>
      <c r="Q437" s="25"/>
      <c r="R437" s="25"/>
      <c r="S437" s="25"/>
      <c r="T437" s="25"/>
      <c r="U437" s="25"/>
    </row>
    <row r="438" ht="12.75" customHeight="1">
      <c r="A438" s="25"/>
      <c r="B438" s="25"/>
      <c r="C438" s="25"/>
      <c r="D438" s="25"/>
      <c r="E438" s="25"/>
      <c r="G438" s="25"/>
      <c r="H438" s="25"/>
      <c r="I438" s="25"/>
      <c r="J438" s="25"/>
      <c r="K438" s="95"/>
      <c r="L438" s="25"/>
      <c r="M438" s="25"/>
      <c r="N438" s="25"/>
      <c r="O438" s="25"/>
      <c r="P438" s="25"/>
      <c r="Q438" s="25"/>
      <c r="R438" s="25"/>
      <c r="S438" s="25"/>
      <c r="T438" s="25"/>
      <c r="U438" s="25"/>
    </row>
    <row r="439" ht="12.75" customHeight="1">
      <c r="A439" s="25"/>
      <c r="B439" s="25"/>
      <c r="C439" s="25"/>
      <c r="D439" s="25"/>
      <c r="E439" s="25"/>
      <c r="G439" s="25"/>
      <c r="H439" s="25"/>
      <c r="I439" s="25"/>
      <c r="J439" s="25"/>
      <c r="K439" s="95"/>
      <c r="L439" s="25"/>
      <c r="M439" s="25"/>
      <c r="N439" s="25"/>
      <c r="O439" s="25"/>
      <c r="P439" s="25"/>
      <c r="Q439" s="25"/>
      <c r="R439" s="25"/>
      <c r="S439" s="25"/>
      <c r="T439" s="25"/>
      <c r="U439" s="25"/>
    </row>
    <row r="440" ht="12.75" customHeight="1">
      <c r="A440" s="25"/>
      <c r="B440" s="25"/>
      <c r="C440" s="25"/>
      <c r="D440" s="25"/>
      <c r="E440" s="25"/>
      <c r="G440" s="25"/>
      <c r="H440" s="25"/>
      <c r="I440" s="25"/>
      <c r="J440" s="25"/>
      <c r="K440" s="95"/>
      <c r="L440" s="25"/>
      <c r="M440" s="25"/>
      <c r="N440" s="25"/>
      <c r="O440" s="25"/>
      <c r="P440" s="25"/>
      <c r="Q440" s="25"/>
      <c r="R440" s="25"/>
      <c r="S440" s="25"/>
      <c r="T440" s="25"/>
      <c r="U440" s="25"/>
    </row>
    <row r="441" ht="12.75" customHeight="1">
      <c r="A441" s="25"/>
      <c r="B441" s="25"/>
      <c r="C441" s="25"/>
      <c r="D441" s="25"/>
      <c r="E441" s="25"/>
      <c r="G441" s="25"/>
      <c r="H441" s="25"/>
      <c r="I441" s="25"/>
      <c r="J441" s="25"/>
      <c r="K441" s="95"/>
      <c r="L441" s="25"/>
      <c r="M441" s="25"/>
      <c r="N441" s="25"/>
      <c r="O441" s="25"/>
      <c r="P441" s="25"/>
      <c r="Q441" s="25"/>
      <c r="R441" s="25"/>
      <c r="S441" s="25"/>
      <c r="T441" s="25"/>
      <c r="U441" s="25"/>
    </row>
    <row r="442" ht="12.75" customHeight="1">
      <c r="A442" s="25"/>
      <c r="B442" s="25"/>
      <c r="C442" s="25"/>
      <c r="D442" s="25"/>
      <c r="E442" s="25"/>
      <c r="G442" s="25"/>
      <c r="H442" s="25"/>
      <c r="I442" s="25"/>
      <c r="J442" s="25"/>
      <c r="K442" s="95"/>
      <c r="L442" s="25"/>
      <c r="M442" s="25"/>
      <c r="N442" s="25"/>
      <c r="O442" s="25"/>
      <c r="P442" s="25"/>
      <c r="Q442" s="25"/>
      <c r="R442" s="25"/>
      <c r="S442" s="25"/>
      <c r="T442" s="25"/>
      <c r="U442" s="25"/>
    </row>
    <row r="443" ht="12.75" customHeight="1">
      <c r="A443" s="25"/>
      <c r="B443" s="25"/>
      <c r="C443" s="25"/>
      <c r="D443" s="25"/>
      <c r="E443" s="25"/>
      <c r="G443" s="25"/>
      <c r="H443" s="25"/>
      <c r="I443" s="25"/>
      <c r="J443" s="25"/>
      <c r="K443" s="93"/>
      <c r="L443" s="25"/>
      <c r="M443" s="25"/>
      <c r="N443" s="25"/>
      <c r="O443" s="25"/>
      <c r="P443" s="25"/>
      <c r="Q443" s="25"/>
      <c r="R443" s="25"/>
      <c r="S443" s="25"/>
      <c r="T443" s="25"/>
      <c r="U443" s="25"/>
    </row>
    <row r="444" ht="12.75" customHeight="1">
      <c r="A444" s="25"/>
      <c r="B444" s="25"/>
      <c r="C444" s="25"/>
      <c r="D444" s="25"/>
      <c r="E444" s="25"/>
      <c r="G444" s="25"/>
      <c r="H444" s="25"/>
      <c r="I444" s="25"/>
      <c r="J444" s="25"/>
      <c r="K444" s="93"/>
      <c r="L444" s="25"/>
      <c r="M444" s="25"/>
      <c r="N444" s="25"/>
      <c r="O444" s="25"/>
      <c r="P444" s="25"/>
      <c r="Q444" s="25"/>
      <c r="R444" s="25"/>
      <c r="S444" s="25"/>
      <c r="T444" s="25"/>
      <c r="U444" s="25"/>
    </row>
    <row r="445" ht="12.75" customHeight="1">
      <c r="A445" s="25"/>
      <c r="B445" s="25"/>
      <c r="C445" s="25"/>
      <c r="D445" s="25"/>
      <c r="E445" s="25"/>
      <c r="G445" s="25"/>
      <c r="H445" s="25"/>
      <c r="I445" s="25"/>
      <c r="J445" s="25"/>
      <c r="K445" s="93"/>
      <c r="L445" s="25"/>
      <c r="M445" s="25"/>
      <c r="N445" s="25"/>
      <c r="O445" s="25"/>
      <c r="P445" s="25"/>
      <c r="Q445" s="25"/>
      <c r="R445" s="25"/>
      <c r="S445" s="25"/>
      <c r="T445" s="25"/>
      <c r="U445" s="25"/>
    </row>
    <row r="446" ht="12.75" customHeight="1">
      <c r="A446" s="25"/>
      <c r="B446" s="25"/>
      <c r="C446" s="25"/>
      <c r="D446" s="25"/>
      <c r="E446" s="25"/>
      <c r="G446" s="25"/>
      <c r="H446" s="25"/>
      <c r="I446" s="25"/>
      <c r="J446" s="25"/>
      <c r="K446" s="93"/>
      <c r="L446" s="25"/>
      <c r="M446" s="25"/>
      <c r="N446" s="25"/>
      <c r="O446" s="25"/>
      <c r="P446" s="25"/>
      <c r="Q446" s="25"/>
      <c r="R446" s="25"/>
      <c r="S446" s="25"/>
      <c r="T446" s="25"/>
      <c r="U446" s="25"/>
    </row>
    <row r="447" ht="12.75" customHeight="1">
      <c r="A447" s="25"/>
      <c r="B447" s="25"/>
      <c r="C447" s="25"/>
      <c r="D447" s="25"/>
      <c r="E447" s="25"/>
      <c r="G447" s="25"/>
      <c r="H447" s="25"/>
      <c r="I447" s="25"/>
      <c r="J447" s="25"/>
      <c r="K447" s="93"/>
      <c r="L447" s="25"/>
      <c r="M447" s="25"/>
      <c r="N447" s="25"/>
      <c r="O447" s="25"/>
      <c r="P447" s="25"/>
      <c r="Q447" s="25"/>
      <c r="R447" s="25"/>
      <c r="S447" s="25"/>
      <c r="T447" s="25"/>
      <c r="U447" s="25"/>
    </row>
    <row r="448" ht="12.75" customHeight="1">
      <c r="A448" s="25"/>
      <c r="B448" s="25"/>
      <c r="C448" s="25"/>
      <c r="D448" s="25"/>
      <c r="E448" s="25"/>
      <c r="G448" s="25"/>
      <c r="H448" s="25"/>
      <c r="I448" s="25"/>
      <c r="J448" s="25"/>
      <c r="K448" s="93"/>
      <c r="L448" s="25"/>
      <c r="M448" s="25"/>
      <c r="N448" s="25"/>
      <c r="O448" s="25"/>
      <c r="P448" s="25"/>
      <c r="Q448" s="25"/>
      <c r="R448" s="25"/>
      <c r="S448" s="25"/>
      <c r="T448" s="25"/>
      <c r="U448" s="25"/>
    </row>
    <row r="449" ht="12.75" customHeight="1">
      <c r="A449" s="25"/>
      <c r="B449" s="25"/>
      <c r="C449" s="25"/>
      <c r="D449" s="25"/>
      <c r="E449" s="25"/>
      <c r="G449" s="25"/>
      <c r="H449" s="25"/>
      <c r="I449" s="25"/>
      <c r="J449" s="25"/>
      <c r="K449" s="93"/>
      <c r="L449" s="25"/>
      <c r="M449" s="25"/>
      <c r="N449" s="25"/>
      <c r="O449" s="25"/>
      <c r="P449" s="25"/>
      <c r="Q449" s="25"/>
      <c r="R449" s="25"/>
      <c r="S449" s="25"/>
      <c r="T449" s="25"/>
      <c r="U449" s="25"/>
    </row>
    <row r="450" ht="12.75" customHeight="1">
      <c r="A450" s="25"/>
      <c r="B450" s="25"/>
      <c r="C450" s="25"/>
      <c r="D450" s="25"/>
      <c r="E450" s="25"/>
      <c r="G450" s="25"/>
      <c r="H450" s="25"/>
      <c r="I450" s="25"/>
      <c r="J450" s="25"/>
      <c r="K450" s="93"/>
      <c r="L450" s="25"/>
      <c r="M450" s="25"/>
      <c r="N450" s="25"/>
      <c r="O450" s="25"/>
      <c r="P450" s="25"/>
      <c r="Q450" s="25"/>
      <c r="R450" s="25"/>
      <c r="S450" s="25"/>
      <c r="T450" s="25"/>
      <c r="U450" s="25"/>
    </row>
    <row r="451" ht="12.75" customHeight="1">
      <c r="A451" s="25"/>
      <c r="B451" s="25"/>
      <c r="C451" s="25"/>
      <c r="D451" s="25"/>
      <c r="E451" s="25"/>
      <c r="G451" s="25"/>
      <c r="H451" s="25"/>
      <c r="I451" s="25"/>
      <c r="J451" s="25"/>
      <c r="K451" s="93"/>
      <c r="L451" s="25"/>
      <c r="M451" s="25"/>
      <c r="N451" s="25"/>
      <c r="O451" s="25"/>
      <c r="P451" s="25"/>
      <c r="Q451" s="25"/>
      <c r="R451" s="25"/>
      <c r="S451" s="25"/>
      <c r="T451" s="25"/>
      <c r="U451" s="25"/>
    </row>
    <row r="452" ht="12.75" customHeight="1">
      <c r="A452" s="25"/>
      <c r="B452" s="25"/>
      <c r="C452" s="25"/>
      <c r="D452" s="25"/>
      <c r="E452" s="25"/>
      <c r="G452" s="25"/>
      <c r="H452" s="25"/>
      <c r="I452" s="25"/>
      <c r="J452" s="25"/>
      <c r="K452" s="93"/>
      <c r="L452" s="25"/>
      <c r="M452" s="25"/>
      <c r="N452" s="25"/>
      <c r="O452" s="25"/>
      <c r="P452" s="25"/>
      <c r="Q452" s="25"/>
      <c r="R452" s="25"/>
      <c r="S452" s="25"/>
      <c r="T452" s="25"/>
      <c r="U452" s="25"/>
    </row>
    <row r="453" ht="12.75" customHeight="1">
      <c r="A453" s="25"/>
      <c r="B453" s="25"/>
      <c r="C453" s="25"/>
      <c r="D453" s="25"/>
      <c r="E453" s="25"/>
      <c r="G453" s="25"/>
      <c r="H453" s="25"/>
      <c r="I453" s="25"/>
      <c r="J453" s="25"/>
      <c r="K453" s="93"/>
      <c r="L453" s="25"/>
      <c r="M453" s="25"/>
      <c r="N453" s="25"/>
      <c r="O453" s="25"/>
      <c r="P453" s="25"/>
      <c r="Q453" s="25"/>
      <c r="R453" s="25"/>
      <c r="S453" s="25"/>
      <c r="T453" s="25"/>
      <c r="U453" s="25"/>
    </row>
    <row r="454" ht="12.75" customHeight="1">
      <c r="A454" s="25"/>
      <c r="B454" s="25"/>
      <c r="C454" s="25"/>
      <c r="D454" s="25"/>
      <c r="E454" s="25"/>
      <c r="G454" s="25"/>
      <c r="H454" s="25"/>
      <c r="I454" s="25"/>
      <c r="J454" s="25"/>
      <c r="K454" s="93"/>
      <c r="L454" s="25"/>
      <c r="M454" s="25"/>
      <c r="N454" s="25"/>
      <c r="O454" s="25"/>
      <c r="P454" s="25"/>
      <c r="Q454" s="25"/>
      <c r="R454" s="25"/>
      <c r="S454" s="25"/>
      <c r="T454" s="25"/>
      <c r="U454" s="25"/>
    </row>
    <row r="455" ht="12.75" customHeight="1">
      <c r="A455" s="25"/>
      <c r="B455" s="25"/>
      <c r="C455" s="25"/>
      <c r="D455" s="25"/>
      <c r="E455" s="25"/>
      <c r="G455" s="25"/>
      <c r="H455" s="25"/>
      <c r="I455" s="25"/>
      <c r="J455" s="25"/>
      <c r="K455" s="93"/>
      <c r="L455" s="25"/>
      <c r="M455" s="25"/>
      <c r="N455" s="25"/>
      <c r="O455" s="25"/>
      <c r="P455" s="25"/>
      <c r="Q455" s="25"/>
      <c r="R455" s="25"/>
      <c r="S455" s="25"/>
      <c r="T455" s="25"/>
      <c r="U455" s="25"/>
    </row>
    <row r="456" ht="12.75" customHeight="1">
      <c r="A456" s="25"/>
      <c r="B456" s="25"/>
      <c r="C456" s="25"/>
      <c r="D456" s="25"/>
      <c r="E456" s="25"/>
      <c r="G456" s="25"/>
      <c r="H456" s="25"/>
      <c r="I456" s="25"/>
      <c r="J456" s="25"/>
      <c r="K456" s="93"/>
      <c r="L456" s="25"/>
      <c r="M456" s="25"/>
      <c r="N456" s="25"/>
      <c r="O456" s="25"/>
      <c r="P456" s="25"/>
      <c r="Q456" s="25"/>
      <c r="R456" s="25"/>
      <c r="S456" s="25"/>
      <c r="T456" s="25"/>
      <c r="U456" s="25"/>
    </row>
    <row r="457" ht="12.75" customHeight="1">
      <c r="A457" s="25"/>
      <c r="B457" s="25"/>
      <c r="C457" s="25"/>
      <c r="D457" s="25"/>
      <c r="E457" s="25"/>
      <c r="G457" s="25"/>
      <c r="H457" s="25"/>
      <c r="I457" s="25"/>
      <c r="J457" s="25"/>
      <c r="K457" s="93"/>
      <c r="L457" s="25"/>
      <c r="M457" s="25"/>
      <c r="N457" s="25"/>
      <c r="O457" s="25"/>
      <c r="P457" s="25"/>
      <c r="Q457" s="25"/>
      <c r="R457" s="25"/>
      <c r="S457" s="25"/>
      <c r="T457" s="25"/>
      <c r="U457" s="25"/>
    </row>
    <row r="458" ht="12.75" customHeight="1">
      <c r="A458" s="25"/>
      <c r="B458" s="25"/>
      <c r="C458" s="25"/>
      <c r="D458" s="25"/>
      <c r="E458" s="25"/>
      <c r="G458" s="25"/>
      <c r="H458" s="25"/>
      <c r="I458" s="25"/>
      <c r="J458" s="25"/>
      <c r="K458" s="93"/>
      <c r="L458" s="25"/>
      <c r="M458" s="25"/>
      <c r="N458" s="25"/>
      <c r="O458" s="25"/>
      <c r="P458" s="25"/>
      <c r="Q458" s="25"/>
      <c r="R458" s="25"/>
      <c r="S458" s="25"/>
      <c r="T458" s="25"/>
      <c r="U458" s="25"/>
    </row>
    <row r="459" ht="12.75" customHeight="1">
      <c r="A459" s="25"/>
      <c r="B459" s="25"/>
      <c r="C459" s="25"/>
      <c r="D459" s="25"/>
      <c r="E459" s="25"/>
      <c r="G459" s="25"/>
      <c r="H459" s="25"/>
      <c r="I459" s="25"/>
      <c r="J459" s="25"/>
      <c r="K459" s="93"/>
      <c r="L459" s="25"/>
      <c r="M459" s="25"/>
      <c r="N459" s="25"/>
      <c r="O459" s="25"/>
      <c r="P459" s="25"/>
      <c r="Q459" s="25"/>
      <c r="R459" s="25"/>
      <c r="S459" s="25"/>
      <c r="T459" s="25"/>
      <c r="U459" s="25"/>
    </row>
    <row r="460" ht="12.75" customHeight="1">
      <c r="A460" s="25"/>
      <c r="B460" s="25"/>
      <c r="C460" s="25"/>
      <c r="D460" s="25"/>
      <c r="E460" s="25"/>
      <c r="G460" s="25"/>
      <c r="H460" s="25"/>
      <c r="I460" s="25"/>
      <c r="J460" s="25"/>
      <c r="K460" s="93"/>
      <c r="L460" s="25"/>
      <c r="M460" s="25"/>
      <c r="N460" s="25"/>
      <c r="O460" s="25"/>
      <c r="P460" s="25"/>
      <c r="Q460" s="25"/>
      <c r="R460" s="25"/>
      <c r="S460" s="25"/>
      <c r="T460" s="25"/>
      <c r="U460" s="25"/>
    </row>
    <row r="461" ht="12.75" customHeight="1">
      <c r="A461" s="25"/>
      <c r="B461" s="25"/>
      <c r="C461" s="25"/>
      <c r="D461" s="25"/>
      <c r="E461" s="25"/>
      <c r="G461" s="25"/>
      <c r="H461" s="25"/>
      <c r="I461" s="25"/>
      <c r="J461" s="25"/>
      <c r="K461" s="93"/>
      <c r="L461" s="25"/>
      <c r="M461" s="25"/>
      <c r="N461" s="25"/>
      <c r="O461" s="25"/>
      <c r="P461" s="25"/>
      <c r="Q461" s="25"/>
      <c r="R461" s="25"/>
      <c r="S461" s="25"/>
      <c r="T461" s="25"/>
      <c r="U461" s="25"/>
    </row>
    <row r="462" ht="12.75" customHeight="1">
      <c r="A462" s="25"/>
      <c r="B462" s="25"/>
      <c r="C462" s="25"/>
      <c r="D462" s="25"/>
      <c r="E462" s="25"/>
      <c r="G462" s="25"/>
      <c r="H462" s="25"/>
      <c r="I462" s="25"/>
      <c r="J462" s="25"/>
      <c r="K462" s="93"/>
      <c r="L462" s="25"/>
      <c r="M462" s="25"/>
      <c r="N462" s="25"/>
      <c r="O462" s="25"/>
      <c r="P462" s="25"/>
      <c r="Q462" s="25"/>
      <c r="R462" s="25"/>
      <c r="S462" s="25"/>
      <c r="T462" s="25"/>
      <c r="U462" s="25"/>
    </row>
    <row r="463" ht="12.75" customHeight="1">
      <c r="A463" s="25"/>
      <c r="B463" s="25"/>
      <c r="C463" s="25"/>
      <c r="D463" s="25"/>
      <c r="E463" s="25"/>
      <c r="G463" s="25"/>
      <c r="H463" s="25"/>
      <c r="I463" s="25"/>
      <c r="J463" s="25"/>
      <c r="K463" s="93"/>
      <c r="L463" s="25"/>
      <c r="M463" s="25"/>
      <c r="N463" s="25"/>
      <c r="O463" s="25"/>
      <c r="P463" s="25"/>
      <c r="Q463" s="25"/>
      <c r="R463" s="25"/>
      <c r="S463" s="25"/>
      <c r="T463" s="25"/>
      <c r="U463" s="25"/>
    </row>
    <row r="464" ht="12.75" customHeight="1">
      <c r="A464" s="25"/>
      <c r="B464" s="25"/>
      <c r="C464" s="25"/>
      <c r="D464" s="25"/>
      <c r="E464" s="25"/>
      <c r="G464" s="25"/>
      <c r="H464" s="25"/>
      <c r="I464" s="25"/>
      <c r="J464" s="25"/>
      <c r="K464" s="93"/>
      <c r="L464" s="25"/>
      <c r="M464" s="25"/>
      <c r="N464" s="25"/>
      <c r="O464" s="25"/>
      <c r="P464" s="25"/>
      <c r="Q464" s="25"/>
      <c r="R464" s="25"/>
      <c r="S464" s="25"/>
      <c r="T464" s="25"/>
      <c r="U464" s="25"/>
    </row>
    <row r="465" ht="12.75" customHeight="1">
      <c r="A465" s="25"/>
      <c r="B465" s="25"/>
      <c r="C465" s="25"/>
      <c r="D465" s="25"/>
      <c r="E465" s="25"/>
      <c r="G465" s="25"/>
      <c r="H465" s="25"/>
      <c r="I465" s="25"/>
      <c r="J465" s="25"/>
      <c r="K465" s="93"/>
      <c r="L465" s="25"/>
      <c r="M465" s="25"/>
      <c r="N465" s="25"/>
      <c r="O465" s="25"/>
      <c r="P465" s="25"/>
      <c r="Q465" s="25"/>
      <c r="R465" s="25"/>
      <c r="S465" s="25"/>
      <c r="T465" s="25"/>
      <c r="U465" s="25"/>
    </row>
    <row r="466" ht="12.75" customHeight="1">
      <c r="A466" s="25"/>
      <c r="B466" s="25"/>
      <c r="C466" s="25"/>
      <c r="D466" s="25"/>
      <c r="E466" s="25"/>
      <c r="G466" s="25"/>
      <c r="H466" s="25"/>
      <c r="I466" s="25"/>
      <c r="J466" s="25"/>
      <c r="K466" s="93"/>
      <c r="L466" s="25"/>
      <c r="M466" s="25"/>
      <c r="N466" s="25"/>
      <c r="O466" s="25"/>
      <c r="P466" s="25"/>
      <c r="Q466" s="25"/>
      <c r="R466" s="25"/>
      <c r="S466" s="25"/>
      <c r="T466" s="25"/>
      <c r="U466" s="25"/>
    </row>
    <row r="467" ht="12.75" customHeight="1">
      <c r="A467" s="25"/>
      <c r="B467" s="25"/>
      <c r="C467" s="25"/>
      <c r="D467" s="25"/>
      <c r="E467" s="25"/>
      <c r="G467" s="25"/>
      <c r="H467" s="25"/>
      <c r="I467" s="25"/>
      <c r="J467" s="25"/>
      <c r="K467" s="93"/>
      <c r="L467" s="25"/>
      <c r="M467" s="25"/>
      <c r="N467" s="25"/>
      <c r="O467" s="25"/>
      <c r="P467" s="25"/>
      <c r="Q467" s="25"/>
      <c r="R467" s="25"/>
      <c r="S467" s="25"/>
      <c r="T467" s="25"/>
      <c r="U467" s="25"/>
    </row>
    <row r="468" ht="12.75" customHeight="1">
      <c r="A468" s="25"/>
      <c r="B468" s="25"/>
      <c r="C468" s="25"/>
      <c r="D468" s="25"/>
      <c r="E468" s="25"/>
      <c r="G468" s="25"/>
      <c r="H468" s="25"/>
      <c r="I468" s="25"/>
      <c r="J468" s="25"/>
      <c r="K468" s="93"/>
      <c r="L468" s="25"/>
      <c r="M468" s="25"/>
      <c r="N468" s="25"/>
      <c r="O468" s="25"/>
      <c r="P468" s="25"/>
      <c r="Q468" s="25"/>
      <c r="R468" s="25"/>
      <c r="S468" s="25"/>
      <c r="T468" s="25"/>
      <c r="U468" s="25"/>
    </row>
    <row r="469" ht="12.75" customHeight="1">
      <c r="A469" s="25"/>
      <c r="B469" s="25"/>
      <c r="C469" s="25"/>
      <c r="D469" s="25"/>
      <c r="E469" s="25"/>
      <c r="G469" s="25"/>
      <c r="H469" s="25"/>
      <c r="I469" s="25"/>
      <c r="J469" s="25"/>
      <c r="K469" s="93"/>
      <c r="L469" s="25"/>
      <c r="M469" s="25"/>
      <c r="N469" s="25"/>
      <c r="O469" s="25"/>
      <c r="P469" s="25"/>
      <c r="Q469" s="25"/>
      <c r="R469" s="25"/>
      <c r="S469" s="25"/>
      <c r="T469" s="25"/>
      <c r="U469" s="25"/>
    </row>
    <row r="470" ht="12.75" customHeight="1">
      <c r="A470" s="25"/>
      <c r="B470" s="25"/>
      <c r="C470" s="25"/>
      <c r="D470" s="25"/>
      <c r="E470" s="25"/>
      <c r="G470" s="25"/>
      <c r="H470" s="25"/>
      <c r="I470" s="25"/>
      <c r="J470" s="25"/>
      <c r="K470" s="93"/>
      <c r="L470" s="25"/>
      <c r="M470" s="25"/>
      <c r="N470" s="25"/>
      <c r="O470" s="25"/>
      <c r="P470" s="25"/>
      <c r="Q470" s="25"/>
      <c r="R470" s="25"/>
      <c r="S470" s="25"/>
      <c r="T470" s="25"/>
      <c r="U470" s="25"/>
    </row>
    <row r="471" ht="12.75" customHeight="1">
      <c r="A471" s="25"/>
      <c r="B471" s="25"/>
      <c r="C471" s="25"/>
      <c r="D471" s="25"/>
      <c r="E471" s="25"/>
      <c r="G471" s="25"/>
      <c r="H471" s="25"/>
      <c r="I471" s="25"/>
      <c r="J471" s="25"/>
      <c r="K471" s="93"/>
      <c r="L471" s="25"/>
      <c r="M471" s="25"/>
      <c r="N471" s="25"/>
      <c r="O471" s="25"/>
      <c r="P471" s="25"/>
      <c r="Q471" s="25"/>
      <c r="R471" s="25"/>
      <c r="S471" s="25"/>
      <c r="T471" s="25"/>
      <c r="U471" s="25"/>
    </row>
    <row r="472" ht="12.75" customHeight="1">
      <c r="A472" s="25"/>
      <c r="B472" s="25"/>
      <c r="C472" s="25"/>
      <c r="D472" s="25"/>
      <c r="E472" s="25"/>
      <c r="G472" s="25"/>
      <c r="H472" s="25"/>
      <c r="I472" s="25"/>
      <c r="J472" s="25"/>
      <c r="K472" s="93"/>
      <c r="L472" s="25"/>
      <c r="M472" s="25"/>
      <c r="N472" s="25"/>
      <c r="O472" s="25"/>
      <c r="P472" s="25"/>
      <c r="Q472" s="25"/>
      <c r="R472" s="25"/>
      <c r="S472" s="25"/>
      <c r="T472" s="25"/>
      <c r="U472" s="25"/>
    </row>
    <row r="473" ht="12.75" customHeight="1">
      <c r="A473" s="25"/>
      <c r="B473" s="25"/>
      <c r="C473" s="25"/>
      <c r="D473" s="25"/>
      <c r="E473" s="25"/>
      <c r="G473" s="25"/>
      <c r="H473" s="25"/>
      <c r="I473" s="25"/>
      <c r="J473" s="25"/>
      <c r="K473" s="93"/>
      <c r="L473" s="25"/>
      <c r="M473" s="25"/>
      <c r="N473" s="25"/>
      <c r="O473" s="25"/>
      <c r="P473" s="25"/>
      <c r="Q473" s="25"/>
      <c r="R473" s="25"/>
      <c r="S473" s="25"/>
      <c r="T473" s="25"/>
      <c r="U473" s="25"/>
    </row>
    <row r="474" ht="12.75" customHeight="1">
      <c r="A474" s="25"/>
      <c r="B474" s="25"/>
      <c r="C474" s="25"/>
      <c r="D474" s="25"/>
      <c r="E474" s="25"/>
      <c r="G474" s="25"/>
      <c r="H474" s="25"/>
      <c r="I474" s="25"/>
      <c r="J474" s="25"/>
      <c r="K474" s="93"/>
      <c r="L474" s="25"/>
      <c r="M474" s="25"/>
      <c r="N474" s="25"/>
      <c r="O474" s="25"/>
      <c r="P474" s="25"/>
      <c r="Q474" s="25"/>
      <c r="R474" s="25"/>
      <c r="S474" s="25"/>
      <c r="T474" s="25"/>
      <c r="U474" s="25"/>
    </row>
    <row r="475" ht="12.75" customHeight="1">
      <c r="A475" s="25"/>
      <c r="B475" s="25"/>
      <c r="C475" s="25"/>
      <c r="D475" s="25"/>
      <c r="E475" s="25"/>
      <c r="G475" s="25"/>
      <c r="H475" s="25"/>
      <c r="I475" s="25"/>
      <c r="J475" s="25"/>
      <c r="K475" s="93"/>
      <c r="L475" s="25"/>
      <c r="M475" s="25"/>
      <c r="N475" s="25"/>
      <c r="O475" s="25"/>
      <c r="P475" s="25"/>
      <c r="Q475" s="25"/>
      <c r="R475" s="25"/>
      <c r="S475" s="25"/>
      <c r="T475" s="25"/>
      <c r="U475" s="25"/>
    </row>
    <row r="476" ht="12.75" customHeight="1">
      <c r="A476" s="25"/>
      <c r="B476" s="25"/>
      <c r="C476" s="25"/>
      <c r="D476" s="25"/>
      <c r="E476" s="25"/>
      <c r="G476" s="25"/>
      <c r="H476" s="25"/>
      <c r="I476" s="25"/>
      <c r="J476" s="25"/>
      <c r="K476" s="93"/>
      <c r="L476" s="25"/>
      <c r="M476" s="25"/>
      <c r="N476" s="25"/>
      <c r="O476" s="25"/>
      <c r="P476" s="25"/>
      <c r="Q476" s="25"/>
      <c r="R476" s="25"/>
      <c r="S476" s="25"/>
      <c r="T476" s="25"/>
      <c r="U476" s="25"/>
    </row>
    <row r="477" ht="12.75" customHeight="1">
      <c r="A477" s="25"/>
      <c r="B477" s="25"/>
      <c r="C477" s="25"/>
      <c r="D477" s="25"/>
      <c r="E477" s="25"/>
      <c r="G477" s="25"/>
      <c r="H477" s="25"/>
      <c r="I477" s="25"/>
      <c r="J477" s="25"/>
      <c r="K477" s="93"/>
      <c r="L477" s="25"/>
      <c r="M477" s="25"/>
      <c r="N477" s="25"/>
      <c r="O477" s="25"/>
      <c r="P477" s="25"/>
      <c r="Q477" s="25"/>
      <c r="R477" s="25"/>
      <c r="S477" s="25"/>
      <c r="T477" s="25"/>
      <c r="U477" s="25"/>
    </row>
    <row r="478" ht="12.75" customHeight="1">
      <c r="A478" s="25"/>
      <c r="B478" s="25"/>
      <c r="C478" s="25"/>
      <c r="D478" s="25"/>
      <c r="E478" s="25"/>
      <c r="G478" s="25"/>
      <c r="H478" s="25"/>
      <c r="I478" s="25"/>
      <c r="J478" s="25"/>
      <c r="K478" s="93"/>
      <c r="L478" s="25"/>
      <c r="M478" s="25"/>
      <c r="N478" s="25"/>
      <c r="O478" s="25"/>
      <c r="P478" s="25"/>
      <c r="Q478" s="25"/>
      <c r="R478" s="25"/>
      <c r="S478" s="25"/>
      <c r="T478" s="25"/>
      <c r="U478" s="25"/>
    </row>
    <row r="479" ht="12.75" customHeight="1">
      <c r="A479" s="25"/>
      <c r="B479" s="25"/>
      <c r="C479" s="25"/>
      <c r="D479" s="25"/>
      <c r="E479" s="25"/>
      <c r="G479" s="25"/>
      <c r="H479" s="25"/>
      <c r="I479" s="25"/>
      <c r="J479" s="25"/>
      <c r="K479" s="93"/>
      <c r="L479" s="25"/>
      <c r="M479" s="25"/>
      <c r="N479" s="25"/>
      <c r="O479" s="25"/>
      <c r="P479" s="25"/>
      <c r="Q479" s="25"/>
      <c r="R479" s="25"/>
      <c r="S479" s="25"/>
      <c r="T479" s="25"/>
      <c r="U479" s="25"/>
    </row>
    <row r="480" ht="12.75" customHeight="1">
      <c r="A480" s="25"/>
      <c r="B480" s="25"/>
      <c r="C480" s="25"/>
      <c r="D480" s="25"/>
      <c r="E480" s="25"/>
      <c r="G480" s="25"/>
      <c r="H480" s="25"/>
      <c r="I480" s="25"/>
      <c r="J480" s="25"/>
      <c r="K480" s="93"/>
      <c r="L480" s="25"/>
      <c r="M480" s="25"/>
      <c r="N480" s="25"/>
      <c r="O480" s="25"/>
      <c r="P480" s="25"/>
      <c r="Q480" s="25"/>
      <c r="R480" s="25"/>
      <c r="S480" s="25"/>
      <c r="T480" s="25"/>
      <c r="U480" s="25"/>
    </row>
    <row r="481" ht="12.75" customHeight="1">
      <c r="A481" s="25"/>
      <c r="B481" s="25"/>
      <c r="C481" s="25"/>
      <c r="D481" s="25"/>
      <c r="E481" s="25"/>
      <c r="G481" s="25"/>
      <c r="H481" s="25"/>
      <c r="I481" s="25"/>
      <c r="J481" s="25"/>
      <c r="K481" s="93"/>
      <c r="L481" s="25"/>
      <c r="M481" s="25"/>
      <c r="N481" s="25"/>
      <c r="O481" s="25"/>
      <c r="P481" s="25"/>
      <c r="Q481" s="25"/>
      <c r="R481" s="25"/>
      <c r="S481" s="25"/>
      <c r="T481" s="25"/>
      <c r="U481" s="25"/>
    </row>
    <row r="482" ht="12.75" customHeight="1">
      <c r="A482" s="25"/>
      <c r="B482" s="25"/>
      <c r="C482" s="25"/>
      <c r="D482" s="25"/>
      <c r="E482" s="25"/>
      <c r="G482" s="25"/>
      <c r="H482" s="25"/>
      <c r="I482" s="25"/>
      <c r="J482" s="25"/>
      <c r="K482" s="93"/>
      <c r="L482" s="25"/>
      <c r="M482" s="25"/>
      <c r="N482" s="25"/>
      <c r="O482" s="25"/>
      <c r="P482" s="25"/>
      <c r="Q482" s="25"/>
      <c r="R482" s="25"/>
      <c r="S482" s="25"/>
      <c r="T482" s="25"/>
      <c r="U482" s="25"/>
    </row>
    <row r="483" ht="12.75" customHeight="1">
      <c r="A483" s="25"/>
      <c r="B483" s="25"/>
      <c r="C483" s="25"/>
      <c r="D483" s="25"/>
      <c r="E483" s="25"/>
      <c r="G483" s="25"/>
      <c r="H483" s="25"/>
      <c r="I483" s="25"/>
      <c r="J483" s="25"/>
      <c r="K483" s="93"/>
      <c r="L483" s="101"/>
      <c r="M483" s="25"/>
      <c r="N483" s="25"/>
      <c r="O483" s="25"/>
      <c r="P483" s="25"/>
      <c r="Q483" s="25"/>
      <c r="R483" s="25"/>
      <c r="S483" s="25"/>
      <c r="T483" s="25"/>
      <c r="U483" s="25"/>
    </row>
    <row r="484" ht="12.75" customHeight="1">
      <c r="A484" s="25"/>
      <c r="B484" s="25"/>
      <c r="C484" s="25"/>
      <c r="D484" s="25"/>
      <c r="E484" s="25"/>
      <c r="G484" s="25"/>
      <c r="H484" s="25"/>
      <c r="I484" s="25"/>
      <c r="J484" s="25"/>
      <c r="K484" s="93"/>
      <c r="L484" s="25"/>
      <c r="M484" s="25"/>
      <c r="N484" s="25"/>
      <c r="O484" s="25"/>
      <c r="P484" s="25"/>
      <c r="Q484" s="25"/>
      <c r="R484" s="25"/>
      <c r="S484" s="25"/>
      <c r="T484" s="25"/>
      <c r="U484" s="25"/>
    </row>
    <row r="485" ht="12.75" customHeight="1">
      <c r="A485" s="25"/>
      <c r="B485" s="25"/>
      <c r="C485" s="25"/>
      <c r="D485" s="25"/>
      <c r="E485" s="25"/>
      <c r="G485" s="25"/>
      <c r="H485" s="25"/>
      <c r="I485" s="25"/>
      <c r="J485" s="25"/>
      <c r="K485" s="93"/>
      <c r="L485" s="25"/>
      <c r="M485" s="25"/>
      <c r="N485" s="25"/>
      <c r="O485" s="25"/>
      <c r="P485" s="25"/>
      <c r="Q485" s="25"/>
      <c r="R485" s="25"/>
      <c r="S485" s="25"/>
      <c r="T485" s="25"/>
      <c r="U485" s="25"/>
    </row>
    <row r="486" ht="12.75" customHeight="1">
      <c r="A486" s="25"/>
      <c r="B486" s="25"/>
      <c r="C486" s="25"/>
      <c r="D486" s="25"/>
      <c r="E486" s="25"/>
      <c r="G486" s="25"/>
      <c r="H486" s="25"/>
      <c r="I486" s="25"/>
      <c r="J486" s="25"/>
      <c r="K486" s="93"/>
      <c r="L486" s="25"/>
      <c r="M486" s="25"/>
      <c r="N486" s="25"/>
      <c r="O486" s="25"/>
      <c r="P486" s="25"/>
      <c r="Q486" s="25"/>
      <c r="R486" s="25"/>
      <c r="S486" s="25"/>
      <c r="T486" s="25"/>
      <c r="U486" s="25"/>
    </row>
    <row r="487" ht="12.75" customHeight="1">
      <c r="A487" s="25"/>
      <c r="B487" s="25"/>
      <c r="C487" s="25"/>
      <c r="D487" s="25"/>
      <c r="E487" s="25"/>
      <c r="G487" s="25"/>
      <c r="H487" s="25"/>
      <c r="I487" s="25"/>
      <c r="J487" s="25"/>
      <c r="K487" s="93"/>
      <c r="L487" s="25"/>
      <c r="M487" s="25"/>
      <c r="N487" s="25"/>
      <c r="O487" s="25"/>
      <c r="P487" s="25"/>
      <c r="Q487" s="25"/>
      <c r="R487" s="25"/>
      <c r="S487" s="25"/>
      <c r="T487" s="25"/>
      <c r="U487" s="25"/>
    </row>
    <row r="488" ht="12.75" customHeight="1">
      <c r="A488" s="25"/>
      <c r="B488" s="25"/>
      <c r="C488" s="25"/>
      <c r="D488" s="25"/>
      <c r="E488" s="25"/>
      <c r="G488" s="25"/>
      <c r="H488" s="25"/>
      <c r="I488" s="25"/>
      <c r="J488" s="25"/>
      <c r="K488" s="93"/>
      <c r="L488" s="101"/>
      <c r="M488" s="25"/>
      <c r="N488" s="25"/>
      <c r="O488" s="25"/>
      <c r="P488" s="25"/>
      <c r="Q488" s="25"/>
      <c r="R488" s="25"/>
      <c r="S488" s="25"/>
      <c r="T488" s="25"/>
      <c r="U488" s="25"/>
    </row>
    <row r="489" ht="12.75" customHeight="1">
      <c r="A489" s="25"/>
      <c r="B489" s="25"/>
      <c r="C489" s="25"/>
      <c r="D489" s="25"/>
      <c r="E489" s="25"/>
      <c r="G489" s="25"/>
      <c r="H489" s="25"/>
      <c r="I489" s="25"/>
      <c r="J489" s="25"/>
      <c r="K489" s="93"/>
      <c r="L489" s="101"/>
      <c r="M489" s="25"/>
      <c r="N489" s="25"/>
      <c r="O489" s="25"/>
      <c r="P489" s="25"/>
      <c r="Q489" s="25"/>
      <c r="R489" s="25"/>
      <c r="S489" s="25"/>
      <c r="T489" s="25"/>
      <c r="U489" s="25"/>
    </row>
    <row r="490" ht="12.75" customHeight="1">
      <c r="A490" s="25"/>
      <c r="B490" s="25"/>
      <c r="C490" s="25"/>
      <c r="D490" s="25"/>
      <c r="E490" s="25"/>
      <c r="G490" s="25"/>
      <c r="H490" s="25"/>
      <c r="I490" s="25"/>
      <c r="J490" s="25"/>
      <c r="K490" s="93"/>
      <c r="L490" s="101"/>
      <c r="M490" s="25"/>
      <c r="N490" s="25"/>
      <c r="O490" s="25"/>
      <c r="P490" s="25"/>
      <c r="Q490" s="25"/>
      <c r="R490" s="25"/>
      <c r="S490" s="25"/>
      <c r="T490" s="25"/>
      <c r="U490" s="25"/>
    </row>
    <row r="491" ht="12.75" customHeight="1">
      <c r="A491" s="25"/>
      <c r="B491" s="25"/>
      <c r="C491" s="25"/>
      <c r="D491" s="25"/>
      <c r="E491" s="25"/>
      <c r="G491" s="25"/>
      <c r="H491" s="25"/>
      <c r="I491" s="25"/>
      <c r="J491" s="25"/>
      <c r="K491" s="93"/>
      <c r="L491" s="101"/>
      <c r="M491" s="25"/>
      <c r="N491" s="25"/>
      <c r="O491" s="25"/>
      <c r="P491" s="25"/>
      <c r="Q491" s="25"/>
      <c r="R491" s="25"/>
      <c r="S491" s="25"/>
      <c r="T491" s="25"/>
      <c r="U491" s="25"/>
    </row>
    <row r="492" ht="12.75" customHeight="1">
      <c r="A492" s="25"/>
      <c r="B492" s="25"/>
      <c r="C492" s="25"/>
      <c r="D492" s="25"/>
      <c r="E492" s="25"/>
      <c r="G492" s="25"/>
      <c r="H492" s="25"/>
      <c r="I492" s="25"/>
      <c r="J492" s="25"/>
      <c r="K492" s="93"/>
      <c r="L492" s="101"/>
      <c r="M492" s="25"/>
      <c r="N492" s="25"/>
      <c r="O492" s="25"/>
      <c r="P492" s="25"/>
      <c r="Q492" s="25"/>
      <c r="R492" s="25"/>
      <c r="S492" s="25"/>
      <c r="T492" s="25"/>
      <c r="U492" s="25"/>
    </row>
    <row r="493" ht="12.75" customHeight="1">
      <c r="A493" s="25"/>
      <c r="B493" s="25"/>
      <c r="C493" s="25"/>
      <c r="D493" s="25"/>
      <c r="E493" s="25"/>
      <c r="G493" s="25"/>
      <c r="H493" s="25"/>
      <c r="I493" s="25"/>
      <c r="J493" s="25"/>
      <c r="K493" s="93"/>
      <c r="L493" s="25"/>
      <c r="M493" s="25"/>
      <c r="N493" s="25"/>
      <c r="O493" s="25"/>
      <c r="P493" s="25"/>
      <c r="Q493" s="25"/>
      <c r="R493" s="25"/>
      <c r="S493" s="25"/>
      <c r="T493" s="25"/>
      <c r="U493" s="25"/>
    </row>
    <row r="494" ht="12.75" customHeight="1">
      <c r="A494" s="25"/>
      <c r="B494" s="25"/>
      <c r="C494" s="25"/>
      <c r="D494" s="25"/>
      <c r="E494" s="25"/>
      <c r="G494" s="25"/>
      <c r="H494" s="25"/>
      <c r="I494" s="25"/>
      <c r="J494" s="25"/>
      <c r="K494" s="93"/>
      <c r="L494" s="25"/>
      <c r="M494" s="25"/>
      <c r="N494" s="25"/>
      <c r="O494" s="25"/>
      <c r="P494" s="25"/>
      <c r="Q494" s="25"/>
      <c r="R494" s="25"/>
      <c r="S494" s="25"/>
      <c r="T494" s="25"/>
      <c r="U494" s="25"/>
    </row>
    <row r="495" ht="12.75" customHeight="1">
      <c r="A495" s="25"/>
      <c r="B495" s="25"/>
      <c r="C495" s="25"/>
      <c r="D495" s="25"/>
      <c r="E495" s="25"/>
      <c r="G495" s="25"/>
      <c r="H495" s="25"/>
      <c r="I495" s="25"/>
      <c r="J495" s="25"/>
      <c r="K495" s="93"/>
      <c r="L495" s="25"/>
      <c r="M495" s="25"/>
      <c r="N495" s="25"/>
      <c r="O495" s="25"/>
      <c r="P495" s="25"/>
      <c r="Q495" s="25"/>
      <c r="R495" s="25"/>
      <c r="S495" s="25"/>
      <c r="T495" s="25"/>
      <c r="U495" s="25"/>
    </row>
    <row r="496" ht="12.75" customHeight="1">
      <c r="A496" s="25"/>
      <c r="B496" s="25"/>
      <c r="C496" s="25"/>
      <c r="D496" s="25"/>
      <c r="E496" s="25"/>
      <c r="G496" s="25"/>
      <c r="H496" s="25"/>
      <c r="I496" s="25"/>
      <c r="J496" s="25"/>
      <c r="K496" s="93"/>
      <c r="L496" s="101"/>
      <c r="M496" s="25"/>
      <c r="N496" s="25"/>
      <c r="O496" s="25"/>
      <c r="P496" s="25"/>
      <c r="Q496" s="25"/>
      <c r="R496" s="25"/>
      <c r="S496" s="25"/>
      <c r="T496" s="25"/>
      <c r="U496" s="25"/>
    </row>
    <row r="497" ht="12.75" customHeight="1">
      <c r="A497" s="25"/>
      <c r="B497" s="25"/>
      <c r="C497" s="25"/>
      <c r="D497" s="25"/>
      <c r="E497" s="25"/>
      <c r="G497" s="25"/>
      <c r="H497" s="25"/>
      <c r="I497" s="25"/>
      <c r="J497" s="25"/>
      <c r="K497" s="93"/>
      <c r="L497" s="101"/>
      <c r="M497" s="25"/>
      <c r="N497" s="25"/>
      <c r="O497" s="25"/>
      <c r="P497" s="25"/>
      <c r="Q497" s="25"/>
      <c r="R497" s="25"/>
      <c r="S497" s="25"/>
      <c r="T497" s="25"/>
      <c r="U497" s="25"/>
    </row>
    <row r="498" ht="12.75" customHeight="1">
      <c r="A498" s="25"/>
      <c r="B498" s="25"/>
      <c r="C498" s="25"/>
      <c r="D498" s="25"/>
      <c r="E498" s="25"/>
      <c r="G498" s="25"/>
      <c r="H498" s="25"/>
      <c r="I498" s="25"/>
      <c r="J498" s="25"/>
      <c r="K498" s="93"/>
      <c r="L498" s="101"/>
      <c r="M498" s="25"/>
      <c r="N498" s="25"/>
      <c r="O498" s="25"/>
      <c r="P498" s="25"/>
      <c r="Q498" s="25"/>
      <c r="R498" s="25"/>
      <c r="S498" s="25"/>
      <c r="T498" s="25"/>
      <c r="U498" s="25"/>
    </row>
    <row r="499" ht="12.75" customHeight="1">
      <c r="A499" s="25"/>
      <c r="B499" s="25"/>
      <c r="C499" s="25"/>
      <c r="D499" s="25"/>
      <c r="E499" s="25"/>
      <c r="G499" s="25"/>
      <c r="H499" s="25"/>
      <c r="I499" s="25"/>
      <c r="J499" s="25"/>
      <c r="K499" s="93"/>
      <c r="L499" s="101"/>
      <c r="M499" s="25"/>
      <c r="N499" s="25"/>
      <c r="O499" s="25"/>
      <c r="P499" s="25"/>
      <c r="Q499" s="25"/>
      <c r="R499" s="25"/>
      <c r="S499" s="25"/>
      <c r="T499" s="25"/>
      <c r="U499" s="25"/>
    </row>
    <row r="500" ht="12.75" customHeight="1">
      <c r="A500" s="25"/>
      <c r="B500" s="25"/>
      <c r="C500" s="25"/>
      <c r="D500" s="25"/>
      <c r="E500" s="25"/>
      <c r="G500" s="25"/>
      <c r="H500" s="25"/>
      <c r="I500" s="25"/>
      <c r="J500" s="25"/>
      <c r="K500" s="93"/>
      <c r="L500" s="25"/>
      <c r="M500" s="25"/>
      <c r="N500" s="25"/>
      <c r="O500" s="25"/>
      <c r="P500" s="25"/>
      <c r="Q500" s="25"/>
      <c r="R500" s="25"/>
      <c r="S500" s="25"/>
      <c r="T500" s="25"/>
      <c r="U500" s="25"/>
    </row>
    <row r="501" ht="12.75" customHeight="1">
      <c r="A501" s="25"/>
      <c r="B501" s="25"/>
      <c r="C501" s="25"/>
      <c r="D501" s="25"/>
      <c r="E501" s="25"/>
      <c r="G501" s="25"/>
      <c r="H501" s="25"/>
      <c r="I501" s="25"/>
      <c r="J501" s="25"/>
      <c r="K501" s="93"/>
      <c r="L501" s="25"/>
      <c r="M501" s="25"/>
      <c r="N501" s="25"/>
      <c r="O501" s="25"/>
      <c r="P501" s="25"/>
      <c r="Q501" s="25"/>
      <c r="R501" s="25"/>
      <c r="S501" s="25"/>
      <c r="T501" s="25"/>
      <c r="U501" s="25"/>
    </row>
    <row r="502" ht="12.75" customHeight="1">
      <c r="A502" s="25"/>
      <c r="B502" s="25"/>
      <c r="C502" s="25"/>
      <c r="D502" s="25"/>
      <c r="E502" s="25"/>
      <c r="G502" s="25"/>
      <c r="H502" s="25"/>
      <c r="I502" s="25"/>
      <c r="J502" s="25"/>
      <c r="K502" s="93"/>
      <c r="L502" s="101"/>
      <c r="M502" s="25"/>
      <c r="N502" s="25"/>
      <c r="O502" s="25"/>
      <c r="P502" s="25"/>
      <c r="Q502" s="25"/>
      <c r="R502" s="25"/>
      <c r="S502" s="25"/>
      <c r="T502" s="25"/>
      <c r="U502" s="25"/>
    </row>
    <row r="503" ht="12.75" customHeight="1">
      <c r="A503" s="25"/>
      <c r="B503" s="25"/>
      <c r="C503" s="25"/>
      <c r="D503" s="25"/>
      <c r="E503" s="25"/>
      <c r="G503" s="25"/>
      <c r="H503" s="25"/>
      <c r="I503" s="25"/>
      <c r="J503" s="25"/>
      <c r="K503" s="93"/>
      <c r="L503" s="25"/>
      <c r="M503" s="25"/>
      <c r="N503" s="25"/>
      <c r="O503" s="25"/>
      <c r="P503" s="25"/>
      <c r="Q503" s="25"/>
      <c r="R503" s="25"/>
      <c r="S503" s="25"/>
      <c r="T503" s="25"/>
      <c r="U503" s="25"/>
    </row>
    <row r="504" ht="12.75" customHeight="1">
      <c r="A504" s="25"/>
      <c r="B504" s="25"/>
      <c r="C504" s="25"/>
      <c r="D504" s="25"/>
      <c r="E504" s="25"/>
      <c r="G504" s="25"/>
      <c r="H504" s="25"/>
      <c r="I504" s="25"/>
      <c r="J504" s="25"/>
      <c r="K504" s="93"/>
      <c r="L504" s="25"/>
      <c r="M504" s="25"/>
      <c r="N504" s="25"/>
      <c r="O504" s="25"/>
      <c r="P504" s="25"/>
      <c r="Q504" s="25"/>
      <c r="R504" s="25"/>
      <c r="S504" s="25"/>
      <c r="T504" s="25"/>
      <c r="U504" s="25"/>
    </row>
    <row r="505" ht="12.75" customHeight="1">
      <c r="A505" s="25"/>
      <c r="B505" s="25"/>
      <c r="C505" s="25"/>
      <c r="D505" s="25"/>
      <c r="E505" s="25"/>
      <c r="G505" s="25"/>
      <c r="H505" s="25"/>
      <c r="I505" s="25"/>
      <c r="J505" s="25"/>
      <c r="K505" s="93"/>
      <c r="L505" s="25"/>
      <c r="M505" s="25"/>
      <c r="N505" s="25"/>
      <c r="O505" s="25"/>
      <c r="P505" s="25"/>
      <c r="Q505" s="25"/>
      <c r="R505" s="25"/>
      <c r="S505" s="25"/>
      <c r="T505" s="25"/>
      <c r="U505" s="25"/>
    </row>
    <row r="506" ht="12.75" customHeight="1">
      <c r="A506" s="25"/>
      <c r="B506" s="25"/>
      <c r="C506" s="25"/>
      <c r="D506" s="25"/>
      <c r="E506" s="25"/>
      <c r="G506" s="25"/>
      <c r="H506" s="25"/>
      <c r="I506" s="25"/>
      <c r="J506" s="25"/>
      <c r="K506" s="93"/>
      <c r="L506" s="25"/>
      <c r="M506" s="25"/>
      <c r="N506" s="25"/>
      <c r="O506" s="25"/>
      <c r="P506" s="25"/>
      <c r="Q506" s="25"/>
      <c r="R506" s="25"/>
      <c r="S506" s="25"/>
      <c r="T506" s="25"/>
      <c r="U506" s="25"/>
    </row>
    <row r="507" ht="12.75" customHeight="1">
      <c r="A507" s="25"/>
      <c r="B507" s="25"/>
      <c r="C507" s="25"/>
      <c r="D507" s="25"/>
      <c r="E507" s="25"/>
      <c r="G507" s="25"/>
      <c r="H507" s="25"/>
      <c r="I507" s="25"/>
      <c r="J507" s="25"/>
      <c r="K507" s="93"/>
      <c r="L507" s="101"/>
      <c r="M507" s="25"/>
      <c r="N507" s="25"/>
      <c r="O507" s="25"/>
      <c r="P507" s="25"/>
      <c r="Q507" s="25"/>
      <c r="R507" s="25"/>
      <c r="S507" s="25"/>
      <c r="T507" s="25"/>
      <c r="U507" s="25"/>
    </row>
    <row r="508" ht="12.75" customHeight="1">
      <c r="A508" s="25"/>
      <c r="B508" s="25"/>
      <c r="C508" s="25"/>
      <c r="D508" s="25"/>
      <c r="E508" s="25"/>
      <c r="G508" s="25"/>
      <c r="H508" s="25"/>
      <c r="I508" s="25"/>
      <c r="J508" s="25"/>
      <c r="K508" s="93"/>
      <c r="L508" s="101"/>
      <c r="M508" s="25"/>
      <c r="N508" s="25"/>
      <c r="O508" s="25"/>
      <c r="P508" s="25"/>
      <c r="Q508" s="25"/>
      <c r="R508" s="25"/>
      <c r="S508" s="25"/>
      <c r="T508" s="25"/>
      <c r="U508" s="25"/>
    </row>
    <row r="509" ht="12.75" customHeight="1">
      <c r="A509" s="25"/>
      <c r="B509" s="25"/>
      <c r="C509" s="25"/>
      <c r="D509" s="25"/>
      <c r="E509" s="25"/>
      <c r="G509" s="25"/>
      <c r="H509" s="25"/>
      <c r="I509" s="25"/>
      <c r="J509" s="25"/>
      <c r="K509" s="93"/>
      <c r="L509" s="101"/>
      <c r="M509" s="25"/>
      <c r="N509" s="25"/>
      <c r="O509" s="25"/>
      <c r="P509" s="25"/>
      <c r="Q509" s="25"/>
      <c r="R509" s="25"/>
      <c r="S509" s="25"/>
      <c r="T509" s="25"/>
      <c r="U509" s="25"/>
    </row>
    <row r="510" ht="12.75" customHeight="1">
      <c r="A510" s="25"/>
      <c r="B510" s="25"/>
      <c r="C510" s="25"/>
      <c r="D510" s="25"/>
      <c r="E510" s="25"/>
      <c r="G510" s="25"/>
      <c r="H510" s="25"/>
      <c r="I510" s="25"/>
      <c r="J510" s="25"/>
      <c r="K510" s="93"/>
      <c r="L510" s="101"/>
      <c r="M510" s="25"/>
      <c r="N510" s="25"/>
      <c r="O510" s="25"/>
      <c r="P510" s="25"/>
      <c r="Q510" s="25"/>
      <c r="R510" s="25"/>
      <c r="S510" s="25"/>
      <c r="T510" s="25"/>
      <c r="U510" s="25"/>
    </row>
    <row r="511" ht="12.75" customHeight="1">
      <c r="A511" s="25"/>
      <c r="B511" s="25"/>
      <c r="C511" s="25"/>
      <c r="D511" s="25"/>
      <c r="E511" s="25"/>
      <c r="G511" s="25"/>
      <c r="H511" s="25"/>
      <c r="I511" s="25"/>
      <c r="J511" s="25"/>
      <c r="K511" s="93"/>
      <c r="L511" s="25"/>
      <c r="M511" s="25"/>
      <c r="N511" s="25"/>
      <c r="O511" s="25"/>
      <c r="P511" s="25"/>
      <c r="Q511" s="25"/>
      <c r="R511" s="25"/>
      <c r="S511" s="25"/>
      <c r="T511" s="25"/>
      <c r="U511" s="25"/>
    </row>
    <row r="512" ht="12.75" customHeight="1">
      <c r="A512" s="25"/>
      <c r="B512" s="25"/>
      <c r="C512" s="25"/>
      <c r="D512" s="25"/>
      <c r="E512" s="25"/>
      <c r="G512" s="25"/>
      <c r="H512" s="25"/>
      <c r="I512" s="25"/>
      <c r="J512" s="25"/>
      <c r="K512" s="93"/>
      <c r="L512" s="25"/>
      <c r="M512" s="25"/>
      <c r="N512" s="25"/>
      <c r="O512" s="25"/>
      <c r="P512" s="25"/>
      <c r="Q512" s="25"/>
      <c r="R512" s="25"/>
      <c r="S512" s="25"/>
      <c r="T512" s="25"/>
      <c r="U512" s="25"/>
    </row>
    <row r="513" ht="12.75" customHeight="1">
      <c r="A513" s="25"/>
      <c r="B513" s="25"/>
      <c r="C513" s="25"/>
      <c r="D513" s="25"/>
      <c r="E513" s="25"/>
      <c r="G513" s="25"/>
      <c r="H513" s="25"/>
      <c r="I513" s="25"/>
      <c r="J513" s="25"/>
      <c r="K513" s="93"/>
      <c r="L513" s="25"/>
      <c r="M513" s="25"/>
      <c r="N513" s="25"/>
      <c r="O513" s="25"/>
      <c r="P513" s="25"/>
      <c r="Q513" s="25"/>
      <c r="R513" s="25"/>
      <c r="S513" s="25"/>
      <c r="T513" s="25"/>
      <c r="U513" s="25"/>
    </row>
    <row r="514" ht="12.75" customHeight="1">
      <c r="A514" s="25"/>
      <c r="B514" s="25"/>
      <c r="C514" s="25"/>
      <c r="D514" s="25"/>
      <c r="E514" s="25"/>
      <c r="G514" s="25"/>
      <c r="H514" s="25"/>
      <c r="I514" s="25"/>
      <c r="J514" s="25"/>
      <c r="K514" s="93"/>
      <c r="L514" s="25"/>
      <c r="M514" s="25"/>
      <c r="N514" s="25"/>
      <c r="O514" s="25"/>
      <c r="P514" s="25"/>
      <c r="Q514" s="25"/>
      <c r="R514" s="25"/>
      <c r="S514" s="25"/>
      <c r="T514" s="25"/>
      <c r="U514" s="25"/>
    </row>
    <row r="515" ht="12.75" customHeight="1">
      <c r="A515" s="25"/>
      <c r="B515" s="25"/>
      <c r="C515" s="25"/>
      <c r="D515" s="25"/>
      <c r="E515" s="25"/>
      <c r="G515" s="25"/>
      <c r="H515" s="25"/>
      <c r="I515" s="25"/>
      <c r="J515" s="25"/>
      <c r="K515" s="93"/>
      <c r="L515" s="25"/>
      <c r="M515" s="25"/>
      <c r="N515" s="25"/>
      <c r="O515" s="25"/>
      <c r="P515" s="25"/>
      <c r="Q515" s="25"/>
      <c r="R515" s="25"/>
      <c r="S515" s="25"/>
      <c r="T515" s="25"/>
      <c r="U515" s="25"/>
    </row>
    <row r="516" ht="12.75" customHeight="1">
      <c r="A516" s="25"/>
      <c r="B516" s="25"/>
      <c r="C516" s="25"/>
      <c r="D516" s="25"/>
      <c r="E516" s="25"/>
      <c r="G516" s="25"/>
      <c r="H516" s="25"/>
      <c r="I516" s="25"/>
      <c r="J516" s="25"/>
      <c r="K516" s="93"/>
      <c r="L516" s="25"/>
      <c r="M516" s="25"/>
      <c r="N516" s="25"/>
      <c r="O516" s="25"/>
      <c r="P516" s="25"/>
      <c r="Q516" s="25"/>
      <c r="R516" s="25"/>
      <c r="S516" s="25"/>
      <c r="T516" s="25"/>
      <c r="U516" s="25"/>
    </row>
    <row r="517" ht="12.75" customHeight="1">
      <c r="A517" s="25"/>
      <c r="B517" s="25"/>
      <c r="C517" s="25"/>
      <c r="D517" s="25"/>
      <c r="E517" s="25"/>
      <c r="G517" s="25"/>
      <c r="H517" s="25"/>
      <c r="I517" s="25"/>
      <c r="J517" s="25"/>
      <c r="K517" s="93"/>
      <c r="L517" s="25"/>
      <c r="M517" s="25"/>
      <c r="N517" s="25"/>
      <c r="O517" s="25"/>
      <c r="P517" s="25"/>
      <c r="Q517" s="25"/>
      <c r="R517" s="25"/>
      <c r="S517" s="25"/>
      <c r="T517" s="25"/>
      <c r="U517" s="25"/>
    </row>
    <row r="518" ht="12.75" customHeight="1">
      <c r="A518" s="25"/>
      <c r="B518" s="25"/>
      <c r="C518" s="25"/>
      <c r="D518" s="25"/>
      <c r="E518" s="25"/>
      <c r="G518" s="25"/>
      <c r="H518" s="25"/>
      <c r="I518" s="25"/>
      <c r="J518" s="25"/>
      <c r="K518" s="93"/>
      <c r="L518" s="25"/>
      <c r="M518" s="25"/>
      <c r="N518" s="25"/>
      <c r="O518" s="25"/>
      <c r="P518" s="25"/>
      <c r="Q518" s="25"/>
      <c r="R518" s="25"/>
      <c r="S518" s="25"/>
      <c r="T518" s="25"/>
      <c r="U518" s="25"/>
    </row>
    <row r="519" ht="12.75" customHeight="1">
      <c r="A519" s="25"/>
      <c r="B519" s="25"/>
      <c r="C519" s="25"/>
      <c r="D519" s="25"/>
      <c r="E519" s="25"/>
      <c r="G519" s="25"/>
      <c r="H519" s="25"/>
      <c r="I519" s="25"/>
      <c r="J519" s="25"/>
      <c r="K519" s="93"/>
      <c r="L519" s="25"/>
      <c r="M519" s="25"/>
      <c r="N519" s="25"/>
      <c r="O519" s="25"/>
      <c r="P519" s="25"/>
      <c r="Q519" s="25"/>
      <c r="R519" s="25"/>
      <c r="S519" s="25"/>
      <c r="T519" s="25"/>
      <c r="U519" s="25"/>
    </row>
    <row r="520" ht="12.75" customHeight="1">
      <c r="A520" s="25"/>
      <c r="B520" s="25"/>
      <c r="C520" s="25"/>
      <c r="D520" s="25"/>
      <c r="E520" s="25"/>
      <c r="G520" s="25"/>
      <c r="H520" s="25"/>
      <c r="I520" s="25"/>
      <c r="J520" s="25"/>
      <c r="K520" s="93"/>
      <c r="L520" s="25"/>
      <c r="M520" s="25"/>
      <c r="N520" s="25"/>
      <c r="O520" s="25"/>
      <c r="P520" s="25"/>
      <c r="Q520" s="25"/>
      <c r="R520" s="25"/>
      <c r="S520" s="25"/>
      <c r="T520" s="25"/>
      <c r="U520" s="25"/>
    </row>
    <row r="521" ht="12.75" customHeight="1">
      <c r="A521" s="25"/>
      <c r="B521" s="25"/>
      <c r="C521" s="25"/>
      <c r="D521" s="25"/>
      <c r="E521" s="25"/>
      <c r="G521" s="25"/>
      <c r="H521" s="25"/>
      <c r="I521" s="25"/>
      <c r="J521" s="25"/>
      <c r="K521" s="93"/>
      <c r="L521" s="25"/>
      <c r="M521" s="25"/>
      <c r="N521" s="25"/>
      <c r="O521" s="25"/>
      <c r="P521" s="25"/>
      <c r="Q521" s="25"/>
      <c r="R521" s="25"/>
      <c r="S521" s="25"/>
      <c r="T521" s="25"/>
      <c r="U521" s="25"/>
    </row>
    <row r="522" ht="12.75" customHeight="1">
      <c r="A522" s="25"/>
      <c r="B522" s="25"/>
      <c r="C522" s="25"/>
      <c r="D522" s="25"/>
      <c r="E522" s="25"/>
      <c r="G522" s="25"/>
      <c r="H522" s="25"/>
      <c r="I522" s="25"/>
      <c r="J522" s="25"/>
      <c r="K522" s="93"/>
      <c r="L522" s="25"/>
      <c r="M522" s="25"/>
      <c r="N522" s="25"/>
      <c r="O522" s="25"/>
      <c r="P522" s="25"/>
      <c r="Q522" s="25"/>
      <c r="R522" s="25"/>
      <c r="S522" s="25"/>
      <c r="T522" s="25"/>
      <c r="U522" s="25"/>
    </row>
    <row r="523" ht="12.75" customHeight="1">
      <c r="A523" s="25"/>
      <c r="B523" s="25"/>
      <c r="C523" s="25"/>
      <c r="D523" s="25"/>
      <c r="E523" s="25"/>
      <c r="G523" s="25"/>
      <c r="H523" s="25"/>
      <c r="I523" s="25"/>
      <c r="J523" s="25"/>
      <c r="K523" s="93"/>
      <c r="L523" s="25"/>
      <c r="M523" s="25"/>
      <c r="N523" s="25"/>
      <c r="O523" s="25"/>
      <c r="P523" s="25"/>
      <c r="Q523" s="25"/>
      <c r="R523" s="25"/>
      <c r="S523" s="25"/>
      <c r="T523" s="25"/>
      <c r="U523" s="25"/>
    </row>
    <row r="524" ht="12.75" customHeight="1">
      <c r="A524" s="25"/>
      <c r="B524" s="25"/>
      <c r="C524" s="25"/>
      <c r="D524" s="25"/>
      <c r="E524" s="25"/>
      <c r="G524" s="25"/>
      <c r="H524" s="25"/>
      <c r="I524" s="25"/>
      <c r="J524" s="25"/>
      <c r="K524" s="93"/>
      <c r="L524" s="25"/>
      <c r="M524" s="25"/>
      <c r="N524" s="25"/>
      <c r="O524" s="25"/>
      <c r="P524" s="25"/>
      <c r="Q524" s="25"/>
      <c r="R524" s="25"/>
      <c r="S524" s="25"/>
      <c r="T524" s="25"/>
      <c r="U524" s="25"/>
    </row>
    <row r="525" ht="12.75" customHeight="1">
      <c r="A525" s="25"/>
      <c r="B525" s="25"/>
      <c r="C525" s="25"/>
      <c r="D525" s="25"/>
      <c r="E525" s="25"/>
      <c r="G525" s="25"/>
      <c r="H525" s="25"/>
      <c r="I525" s="25"/>
      <c r="J525" s="25"/>
      <c r="K525" s="93"/>
      <c r="L525" s="25"/>
      <c r="M525" s="25"/>
      <c r="N525" s="25"/>
      <c r="O525" s="25"/>
      <c r="P525" s="25"/>
      <c r="Q525" s="25"/>
      <c r="R525" s="25"/>
      <c r="S525" s="25"/>
      <c r="T525" s="25"/>
      <c r="U525" s="25"/>
    </row>
    <row r="526" ht="12.75" customHeight="1">
      <c r="A526" s="25"/>
      <c r="B526" s="25"/>
      <c r="C526" s="25"/>
      <c r="D526" s="25"/>
      <c r="E526" s="25"/>
      <c r="G526" s="25"/>
      <c r="H526" s="25"/>
      <c r="I526" s="25"/>
      <c r="J526" s="25"/>
      <c r="K526" s="93"/>
      <c r="L526" s="25"/>
      <c r="M526" s="25"/>
      <c r="N526" s="25"/>
      <c r="O526" s="25"/>
      <c r="P526" s="25"/>
      <c r="Q526" s="25"/>
      <c r="R526" s="25"/>
      <c r="S526" s="25"/>
      <c r="T526" s="25"/>
      <c r="U526" s="25"/>
    </row>
    <row r="527" ht="12.75" customHeight="1">
      <c r="A527" s="25"/>
      <c r="B527" s="25"/>
      <c r="C527" s="25"/>
      <c r="D527" s="25"/>
      <c r="E527" s="25"/>
      <c r="G527" s="25"/>
      <c r="H527" s="25"/>
      <c r="I527" s="25"/>
      <c r="J527" s="25"/>
      <c r="K527" s="93"/>
      <c r="L527" s="25"/>
      <c r="M527" s="25"/>
      <c r="N527" s="25"/>
      <c r="O527" s="25"/>
      <c r="P527" s="25"/>
      <c r="Q527" s="25"/>
      <c r="R527" s="25"/>
      <c r="S527" s="25"/>
      <c r="T527" s="25"/>
      <c r="U527" s="25"/>
    </row>
    <row r="528" ht="12.75" customHeight="1">
      <c r="A528" s="25"/>
      <c r="B528" s="25"/>
      <c r="C528" s="25"/>
      <c r="D528" s="25"/>
      <c r="E528" s="25"/>
      <c r="G528" s="25"/>
      <c r="H528" s="25"/>
      <c r="I528" s="25"/>
      <c r="J528" s="25"/>
      <c r="K528" s="93"/>
      <c r="L528" s="25"/>
      <c r="M528" s="25"/>
      <c r="N528" s="25"/>
      <c r="O528" s="25"/>
      <c r="P528" s="25"/>
      <c r="Q528" s="25"/>
      <c r="R528" s="25"/>
      <c r="S528" s="25"/>
      <c r="T528" s="25"/>
      <c r="U528" s="25"/>
    </row>
    <row r="529" ht="12.75" customHeight="1">
      <c r="A529" s="25"/>
      <c r="B529" s="25"/>
      <c r="C529" s="25"/>
      <c r="D529" s="25"/>
      <c r="E529" s="25"/>
      <c r="G529" s="25"/>
      <c r="H529" s="25"/>
      <c r="I529" s="25"/>
      <c r="J529" s="25"/>
      <c r="K529" s="93"/>
      <c r="L529" s="25"/>
      <c r="M529" s="25"/>
      <c r="N529" s="25"/>
      <c r="O529" s="25"/>
      <c r="P529" s="25"/>
      <c r="Q529" s="25"/>
      <c r="R529" s="25"/>
      <c r="S529" s="25"/>
      <c r="T529" s="25"/>
      <c r="U529" s="25"/>
    </row>
    <row r="530" ht="12.75" customHeight="1">
      <c r="A530" s="25"/>
      <c r="B530" s="25"/>
      <c r="C530" s="25"/>
      <c r="D530" s="25"/>
      <c r="E530" s="25"/>
      <c r="G530" s="25"/>
      <c r="H530" s="25"/>
      <c r="I530" s="25"/>
      <c r="J530" s="25"/>
      <c r="K530" s="93"/>
      <c r="L530" s="25"/>
      <c r="M530" s="25"/>
      <c r="N530" s="25"/>
      <c r="O530" s="25"/>
      <c r="P530" s="25"/>
      <c r="Q530" s="25"/>
      <c r="R530" s="25"/>
      <c r="S530" s="25"/>
      <c r="T530" s="25"/>
      <c r="U530" s="25"/>
    </row>
    <row r="531" ht="12.75" customHeight="1">
      <c r="A531" s="25"/>
      <c r="B531" s="25"/>
      <c r="C531" s="25"/>
      <c r="D531" s="25"/>
      <c r="E531" s="25"/>
      <c r="G531" s="25"/>
      <c r="H531" s="25"/>
      <c r="I531" s="25"/>
      <c r="J531" s="25"/>
      <c r="K531" s="93"/>
      <c r="L531" s="25"/>
      <c r="M531" s="25"/>
      <c r="N531" s="25"/>
      <c r="O531" s="25"/>
      <c r="P531" s="25"/>
      <c r="Q531" s="25"/>
      <c r="R531" s="25"/>
      <c r="S531" s="25"/>
      <c r="T531" s="25"/>
      <c r="U531" s="25"/>
    </row>
    <row r="532" ht="12.75" customHeight="1">
      <c r="A532" s="25"/>
      <c r="B532" s="25"/>
      <c r="C532" s="25"/>
      <c r="D532" s="25"/>
      <c r="E532" s="25"/>
      <c r="G532" s="25"/>
      <c r="H532" s="25"/>
      <c r="I532" s="25"/>
      <c r="J532" s="25"/>
      <c r="K532" s="93"/>
      <c r="L532" s="25"/>
      <c r="M532" s="25"/>
      <c r="N532" s="25"/>
      <c r="O532" s="25"/>
      <c r="P532" s="25"/>
      <c r="Q532" s="25"/>
      <c r="R532" s="25"/>
      <c r="S532" s="25"/>
      <c r="T532" s="25"/>
      <c r="U532" s="25"/>
    </row>
    <row r="533" ht="12.75" customHeight="1">
      <c r="A533" s="25"/>
      <c r="B533" s="25"/>
      <c r="C533" s="25"/>
      <c r="D533" s="25"/>
      <c r="E533" s="25"/>
      <c r="G533" s="25"/>
      <c r="H533" s="25"/>
      <c r="I533" s="25"/>
      <c r="J533" s="25"/>
      <c r="K533" s="93"/>
      <c r="L533" s="25"/>
      <c r="M533" s="25"/>
      <c r="N533" s="25"/>
      <c r="O533" s="25"/>
      <c r="P533" s="25"/>
      <c r="Q533" s="25"/>
      <c r="R533" s="25"/>
      <c r="S533" s="25"/>
      <c r="T533" s="25"/>
      <c r="U533" s="25"/>
    </row>
    <row r="534" ht="12.75" customHeight="1">
      <c r="A534" s="25"/>
      <c r="B534" s="25"/>
      <c r="C534" s="25"/>
      <c r="D534" s="25"/>
      <c r="E534" s="25"/>
      <c r="G534" s="25"/>
      <c r="H534" s="25"/>
      <c r="I534" s="25"/>
      <c r="J534" s="25"/>
      <c r="K534" s="93"/>
      <c r="L534" s="25"/>
      <c r="M534" s="25"/>
      <c r="N534" s="25"/>
      <c r="O534" s="25"/>
      <c r="P534" s="25"/>
      <c r="Q534" s="25"/>
      <c r="R534" s="25"/>
      <c r="S534" s="25"/>
      <c r="T534" s="25"/>
      <c r="U534" s="25"/>
    </row>
    <row r="535" ht="12.75" customHeight="1">
      <c r="A535" s="25"/>
      <c r="B535" s="25"/>
      <c r="C535" s="25"/>
      <c r="D535" s="25"/>
      <c r="E535" s="25"/>
      <c r="G535" s="25"/>
      <c r="H535" s="25"/>
      <c r="I535" s="25"/>
      <c r="J535" s="25"/>
      <c r="K535" s="93"/>
      <c r="L535" s="25"/>
      <c r="M535" s="25"/>
      <c r="N535" s="25"/>
      <c r="O535" s="25"/>
      <c r="P535" s="25"/>
      <c r="Q535" s="25"/>
      <c r="R535" s="25"/>
      <c r="S535" s="25"/>
      <c r="T535" s="25"/>
      <c r="U535" s="25"/>
    </row>
    <row r="536" ht="12.75" customHeight="1">
      <c r="A536" s="25"/>
      <c r="B536" s="25"/>
      <c r="C536" s="25"/>
      <c r="D536" s="25"/>
      <c r="E536" s="25"/>
      <c r="G536" s="25"/>
      <c r="H536" s="25"/>
      <c r="I536" s="25"/>
      <c r="J536" s="25"/>
      <c r="K536" s="93"/>
      <c r="L536" s="25"/>
      <c r="M536" s="25"/>
      <c r="N536" s="25"/>
      <c r="O536" s="25"/>
      <c r="P536" s="25"/>
      <c r="Q536" s="25"/>
      <c r="R536" s="25"/>
      <c r="S536" s="25"/>
      <c r="T536" s="25"/>
      <c r="U536" s="25"/>
    </row>
    <row r="537" ht="12.75" customHeight="1">
      <c r="A537" s="25"/>
      <c r="B537" s="25"/>
      <c r="C537" s="25"/>
      <c r="D537" s="25"/>
      <c r="E537" s="25"/>
      <c r="G537" s="25"/>
      <c r="H537" s="25"/>
      <c r="I537" s="25"/>
      <c r="J537" s="25"/>
      <c r="K537" s="93"/>
      <c r="L537" s="25"/>
      <c r="M537" s="25"/>
      <c r="N537" s="25"/>
      <c r="O537" s="25"/>
      <c r="P537" s="25"/>
      <c r="Q537" s="25"/>
      <c r="R537" s="25"/>
      <c r="S537" s="25"/>
      <c r="T537" s="25"/>
      <c r="U537" s="25"/>
    </row>
    <row r="538" ht="12.75" customHeight="1">
      <c r="A538" s="25"/>
      <c r="B538" s="25"/>
      <c r="C538" s="25"/>
      <c r="D538" s="25"/>
      <c r="E538" s="25"/>
      <c r="G538" s="25"/>
      <c r="H538" s="25"/>
      <c r="I538" s="25"/>
      <c r="J538" s="25"/>
      <c r="K538" s="93"/>
      <c r="L538" s="25"/>
      <c r="M538" s="25"/>
      <c r="N538" s="25"/>
      <c r="O538" s="25"/>
      <c r="P538" s="25"/>
      <c r="Q538" s="25"/>
      <c r="R538" s="25"/>
      <c r="S538" s="25"/>
      <c r="T538" s="25"/>
      <c r="U538" s="25"/>
    </row>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2020-09-01T18:10:25Z</dcterms:created>
  <dc:creator>Dolores Román</dc:creator>
</cp:coreProperties>
</file>