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Victoria\Desktop\"/>
    </mc:Choice>
  </mc:AlternateContent>
  <xr:revisionPtr revIDLastSave="0" documentId="8_{D745B5FD-4781-46EB-84B5-04714D5BDD9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álculos" sheetId="3" r:id="rId1"/>
    <sheet name="Composición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7" i="3" l="1"/>
  <c r="H136" i="3"/>
  <c r="M133" i="3"/>
  <c r="M134" i="3"/>
  <c r="M135" i="3"/>
  <c r="M122" i="3"/>
  <c r="M123" i="3"/>
  <c r="M124" i="3"/>
  <c r="M125" i="3"/>
  <c r="M126" i="3"/>
  <c r="M127" i="3"/>
  <c r="M128" i="3"/>
  <c r="M129" i="3"/>
  <c r="M130" i="3"/>
  <c r="M131" i="3"/>
  <c r="M118" i="3"/>
  <c r="M119" i="3"/>
  <c r="M120" i="3"/>
  <c r="M114" i="3"/>
  <c r="M115" i="3"/>
  <c r="M116" i="3"/>
  <c r="M105" i="3"/>
  <c r="M106" i="3"/>
  <c r="M107" i="3"/>
  <c r="M108" i="3"/>
  <c r="M109" i="3"/>
  <c r="M110" i="3"/>
  <c r="M111" i="3"/>
  <c r="M112" i="3"/>
  <c r="M99" i="3"/>
  <c r="M100" i="3"/>
  <c r="M101" i="3"/>
  <c r="M102" i="3"/>
  <c r="M103" i="3"/>
  <c r="M95" i="3"/>
  <c r="M96" i="3"/>
  <c r="M97" i="3"/>
  <c r="M91" i="3"/>
  <c r="M92" i="3"/>
  <c r="M93" i="3"/>
  <c r="M82" i="3"/>
  <c r="M83" i="3"/>
  <c r="M84" i="3"/>
  <c r="M85" i="3"/>
  <c r="M86" i="3"/>
  <c r="M87" i="3"/>
  <c r="M88" i="3"/>
  <c r="M89" i="3"/>
  <c r="M71" i="3"/>
  <c r="M72" i="3"/>
  <c r="M73" i="3"/>
  <c r="M74" i="3"/>
  <c r="M75" i="3"/>
  <c r="M76" i="3"/>
  <c r="M77" i="3"/>
  <c r="M78" i="3"/>
  <c r="M79" i="3"/>
  <c r="M80" i="3"/>
  <c r="M66" i="3"/>
  <c r="M67" i="3"/>
  <c r="M68" i="3"/>
  <c r="M69" i="3"/>
  <c r="L67" i="3"/>
  <c r="L68" i="3"/>
  <c r="L69" i="3"/>
  <c r="M62" i="3"/>
  <c r="M63" i="3"/>
  <c r="M64" i="3"/>
  <c r="M57" i="3"/>
  <c r="M58" i="3"/>
  <c r="M59" i="3"/>
  <c r="M60" i="3"/>
  <c r="L58" i="3"/>
  <c r="L59" i="3"/>
  <c r="L60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36" i="3"/>
  <c r="M37" i="3"/>
  <c r="M38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C11" i="3"/>
  <c r="D136" i="3"/>
  <c r="E136" i="3"/>
  <c r="G136" i="3"/>
  <c r="I136" i="3"/>
  <c r="L136" i="3"/>
  <c r="C136" i="3"/>
  <c r="D134" i="3"/>
  <c r="E134" i="3"/>
  <c r="G134" i="3"/>
  <c r="H134" i="3"/>
  <c r="I134" i="3"/>
  <c r="J134" i="3"/>
  <c r="K134" i="3"/>
  <c r="L134" i="3"/>
  <c r="D135" i="3"/>
  <c r="E135" i="3"/>
  <c r="G135" i="3"/>
  <c r="H135" i="3"/>
  <c r="I135" i="3"/>
  <c r="J135" i="3"/>
  <c r="K135" i="3"/>
  <c r="L135" i="3"/>
  <c r="C135" i="3"/>
  <c r="C134" i="3"/>
  <c r="D133" i="3"/>
  <c r="E133" i="3"/>
  <c r="G133" i="3"/>
  <c r="H133" i="3"/>
  <c r="I133" i="3"/>
  <c r="J133" i="3"/>
  <c r="K133" i="3"/>
  <c r="L133" i="3"/>
  <c r="D131" i="3"/>
  <c r="E131" i="3"/>
  <c r="G131" i="3"/>
  <c r="H131" i="3"/>
  <c r="I131" i="3"/>
  <c r="J131" i="3"/>
  <c r="K131" i="3"/>
  <c r="L131" i="3"/>
  <c r="C133" i="3"/>
  <c r="C131" i="3"/>
  <c r="D130" i="3"/>
  <c r="E130" i="3"/>
  <c r="G130" i="3"/>
  <c r="H130" i="3"/>
  <c r="I130" i="3"/>
  <c r="J130" i="3"/>
  <c r="K130" i="3"/>
  <c r="L130" i="3"/>
  <c r="C130" i="3"/>
  <c r="D129" i="3"/>
  <c r="E129" i="3"/>
  <c r="G129" i="3"/>
  <c r="H129" i="3"/>
  <c r="I129" i="3"/>
  <c r="J129" i="3"/>
  <c r="K129" i="3"/>
  <c r="L129" i="3"/>
  <c r="C129" i="3"/>
  <c r="D128" i="3"/>
  <c r="E128" i="3"/>
  <c r="G128" i="3"/>
  <c r="H128" i="3"/>
  <c r="I128" i="3"/>
  <c r="J128" i="3"/>
  <c r="K128" i="3"/>
  <c r="L128" i="3"/>
  <c r="C128" i="3"/>
  <c r="C127" i="3"/>
  <c r="D127" i="3"/>
  <c r="E127" i="3"/>
  <c r="G127" i="3"/>
  <c r="H127" i="3"/>
  <c r="I127" i="3"/>
  <c r="J127" i="3"/>
  <c r="K127" i="3"/>
  <c r="L127" i="3"/>
  <c r="D126" i="3"/>
  <c r="E126" i="3"/>
  <c r="G126" i="3"/>
  <c r="H126" i="3"/>
  <c r="I126" i="3"/>
  <c r="J126" i="3"/>
  <c r="K126" i="3"/>
  <c r="L126" i="3"/>
  <c r="C126" i="3"/>
  <c r="D125" i="3"/>
  <c r="E125" i="3"/>
  <c r="G125" i="3"/>
  <c r="H125" i="3"/>
  <c r="I125" i="3"/>
  <c r="J125" i="3"/>
  <c r="K125" i="3"/>
  <c r="L125" i="3"/>
  <c r="C125" i="3"/>
  <c r="D124" i="3"/>
  <c r="E124" i="3"/>
  <c r="G124" i="3"/>
  <c r="H124" i="3"/>
  <c r="I124" i="3"/>
  <c r="J124" i="3"/>
  <c r="K124" i="3"/>
  <c r="L124" i="3"/>
  <c r="C124" i="3"/>
  <c r="D123" i="3"/>
  <c r="E123" i="3"/>
  <c r="G123" i="3"/>
  <c r="H123" i="3"/>
  <c r="I123" i="3"/>
  <c r="J123" i="3"/>
  <c r="K123" i="3"/>
  <c r="L123" i="3"/>
  <c r="C123" i="3"/>
  <c r="D122" i="3"/>
  <c r="E122" i="3"/>
  <c r="G122" i="3"/>
  <c r="H122" i="3"/>
  <c r="I122" i="3"/>
  <c r="J122" i="3"/>
  <c r="K122" i="3"/>
  <c r="L122" i="3"/>
  <c r="C122" i="3"/>
  <c r="D118" i="3"/>
  <c r="E118" i="3"/>
  <c r="G118" i="3"/>
  <c r="H118" i="3"/>
  <c r="I118" i="3"/>
  <c r="J118" i="3"/>
  <c r="K118" i="3"/>
  <c r="L118" i="3"/>
  <c r="C118" i="3"/>
  <c r="D119" i="3"/>
  <c r="E119" i="3"/>
  <c r="G119" i="3"/>
  <c r="H119" i="3"/>
  <c r="I119" i="3"/>
  <c r="J119" i="3"/>
  <c r="K119" i="3"/>
  <c r="L119" i="3"/>
  <c r="C119" i="3"/>
  <c r="D116" i="3"/>
  <c r="E116" i="3"/>
  <c r="G116" i="3"/>
  <c r="H116" i="3"/>
  <c r="I116" i="3"/>
  <c r="J116" i="3"/>
  <c r="K116" i="3"/>
  <c r="L116" i="3"/>
  <c r="C116" i="3"/>
  <c r="D120" i="3"/>
  <c r="E120" i="3"/>
  <c r="G120" i="3"/>
  <c r="H120" i="3"/>
  <c r="I120" i="3"/>
  <c r="J120" i="3"/>
  <c r="K120" i="3"/>
  <c r="L120" i="3"/>
  <c r="C120" i="3"/>
  <c r="D115" i="3"/>
  <c r="E115" i="3"/>
  <c r="G115" i="3"/>
  <c r="H115" i="3"/>
  <c r="I115" i="3"/>
  <c r="J115" i="3"/>
  <c r="K115" i="3"/>
  <c r="L115" i="3"/>
  <c r="C115" i="3"/>
  <c r="D114" i="3"/>
  <c r="E114" i="3"/>
  <c r="G114" i="3"/>
  <c r="H114" i="3"/>
  <c r="I114" i="3"/>
  <c r="J114" i="3"/>
  <c r="K114" i="3"/>
  <c r="L114" i="3"/>
  <c r="C114" i="3"/>
  <c r="D111" i="3"/>
  <c r="E111" i="3"/>
  <c r="G111" i="3"/>
  <c r="H111" i="3"/>
  <c r="I111" i="3"/>
  <c r="J111" i="3"/>
  <c r="K111" i="3"/>
  <c r="L111" i="3"/>
  <c r="C111" i="3"/>
  <c r="D112" i="3"/>
  <c r="E112" i="3"/>
  <c r="G112" i="3"/>
  <c r="H112" i="3"/>
  <c r="I112" i="3"/>
  <c r="J112" i="3"/>
  <c r="K112" i="3"/>
  <c r="L112" i="3"/>
  <c r="C112" i="3"/>
  <c r="D109" i="3"/>
  <c r="E109" i="3"/>
  <c r="G109" i="3"/>
  <c r="H109" i="3"/>
  <c r="I109" i="3"/>
  <c r="J109" i="3"/>
  <c r="K109" i="3"/>
  <c r="L109" i="3"/>
  <c r="D110" i="3"/>
  <c r="E110" i="3"/>
  <c r="G110" i="3"/>
  <c r="H110" i="3"/>
  <c r="I110" i="3"/>
  <c r="J110" i="3"/>
  <c r="K110" i="3"/>
  <c r="L110" i="3"/>
  <c r="C110" i="3"/>
  <c r="C109" i="3"/>
  <c r="D108" i="3"/>
  <c r="E108" i="3"/>
  <c r="G108" i="3"/>
  <c r="H108" i="3"/>
  <c r="I108" i="3"/>
  <c r="J108" i="3"/>
  <c r="K108" i="3"/>
  <c r="L108" i="3"/>
  <c r="C108" i="3"/>
  <c r="D107" i="3"/>
  <c r="E107" i="3"/>
  <c r="G107" i="3"/>
  <c r="H107" i="3"/>
  <c r="I107" i="3"/>
  <c r="J107" i="3"/>
  <c r="K107" i="3"/>
  <c r="L107" i="3"/>
  <c r="C107" i="3"/>
  <c r="D105" i="3"/>
  <c r="E105" i="3"/>
  <c r="G105" i="3"/>
  <c r="H105" i="3"/>
  <c r="I105" i="3"/>
  <c r="J105" i="3"/>
  <c r="K105" i="3"/>
  <c r="L105" i="3"/>
  <c r="D106" i="3"/>
  <c r="E106" i="3"/>
  <c r="G106" i="3"/>
  <c r="H106" i="3"/>
  <c r="I106" i="3"/>
  <c r="J106" i="3"/>
  <c r="K106" i="3"/>
  <c r="L106" i="3"/>
  <c r="C106" i="3"/>
  <c r="C105" i="3"/>
  <c r="D101" i="3"/>
  <c r="E101" i="3"/>
  <c r="G101" i="3"/>
  <c r="H101" i="3"/>
  <c r="I101" i="3"/>
  <c r="J101" i="3"/>
  <c r="K101" i="3"/>
  <c r="L101" i="3"/>
  <c r="C101" i="3"/>
  <c r="C100" i="3"/>
  <c r="D100" i="3"/>
  <c r="E100" i="3"/>
  <c r="G100" i="3"/>
  <c r="H100" i="3"/>
  <c r="I100" i="3"/>
  <c r="J100" i="3"/>
  <c r="K100" i="3"/>
  <c r="L100" i="3"/>
  <c r="D99" i="3"/>
  <c r="E99" i="3"/>
  <c r="G99" i="3"/>
  <c r="H99" i="3"/>
  <c r="I99" i="3"/>
  <c r="J99" i="3"/>
  <c r="K99" i="3"/>
  <c r="L99" i="3"/>
  <c r="C99" i="3"/>
  <c r="D103" i="3"/>
  <c r="E103" i="3"/>
  <c r="G103" i="3"/>
  <c r="H103" i="3"/>
  <c r="I103" i="3"/>
  <c r="J103" i="3"/>
  <c r="K103" i="3"/>
  <c r="L103" i="3"/>
  <c r="C103" i="3"/>
  <c r="D102" i="3"/>
  <c r="E102" i="3"/>
  <c r="G102" i="3"/>
  <c r="H102" i="3"/>
  <c r="I102" i="3"/>
  <c r="J102" i="3"/>
  <c r="K102" i="3"/>
  <c r="L102" i="3"/>
  <c r="C102" i="3"/>
  <c r="L97" i="3"/>
  <c r="K97" i="3"/>
  <c r="J97" i="3"/>
  <c r="I97" i="3"/>
  <c r="H97" i="3"/>
  <c r="G97" i="3"/>
  <c r="E97" i="3"/>
  <c r="D97" i="3"/>
  <c r="D96" i="3"/>
  <c r="E96" i="3"/>
  <c r="G96" i="3"/>
  <c r="H96" i="3"/>
  <c r="I96" i="3"/>
  <c r="J96" i="3"/>
  <c r="K96" i="3"/>
  <c r="L96" i="3"/>
  <c r="C96" i="3"/>
  <c r="C97" i="3"/>
  <c r="D95" i="3"/>
  <c r="E95" i="3"/>
  <c r="G95" i="3"/>
  <c r="H95" i="3"/>
  <c r="I95" i="3"/>
  <c r="J95" i="3"/>
  <c r="K95" i="3"/>
  <c r="L95" i="3"/>
  <c r="C95" i="3"/>
  <c r="D93" i="3"/>
  <c r="E93" i="3"/>
  <c r="G93" i="3"/>
  <c r="H93" i="3"/>
  <c r="I93" i="3"/>
  <c r="J93" i="3"/>
  <c r="K93" i="3"/>
  <c r="L93" i="3"/>
  <c r="D92" i="3"/>
  <c r="E92" i="3"/>
  <c r="G92" i="3"/>
  <c r="H92" i="3"/>
  <c r="I92" i="3"/>
  <c r="J92" i="3"/>
  <c r="K92" i="3"/>
  <c r="L92" i="3"/>
  <c r="D91" i="3"/>
  <c r="E91" i="3"/>
  <c r="G91" i="3"/>
  <c r="H91" i="3"/>
  <c r="I91" i="3"/>
  <c r="J91" i="3"/>
  <c r="K91" i="3"/>
  <c r="L91" i="3"/>
  <c r="C92" i="3"/>
  <c r="C93" i="3"/>
  <c r="C91" i="3"/>
  <c r="D89" i="3"/>
  <c r="E89" i="3"/>
  <c r="G89" i="3"/>
  <c r="H89" i="3"/>
  <c r="I89" i="3"/>
  <c r="J89" i="3"/>
  <c r="K89" i="3"/>
  <c r="L89" i="3"/>
  <c r="C89" i="3"/>
  <c r="D86" i="3"/>
  <c r="E86" i="3"/>
  <c r="G86" i="3"/>
  <c r="H86" i="3"/>
  <c r="I86" i="3"/>
  <c r="J86" i="3"/>
  <c r="K86" i="3"/>
  <c r="L86" i="3"/>
  <c r="C86" i="3"/>
  <c r="D85" i="3"/>
  <c r="E85" i="3"/>
  <c r="G85" i="3"/>
  <c r="H85" i="3"/>
  <c r="I85" i="3"/>
  <c r="J85" i="3"/>
  <c r="K85" i="3"/>
  <c r="L85" i="3"/>
  <c r="C85" i="3"/>
  <c r="D84" i="3"/>
  <c r="E84" i="3"/>
  <c r="G84" i="3"/>
  <c r="H84" i="3"/>
  <c r="I84" i="3"/>
  <c r="J84" i="3"/>
  <c r="K84" i="3"/>
  <c r="L84" i="3"/>
  <c r="C84" i="3"/>
  <c r="D88" i="3"/>
  <c r="E88" i="3"/>
  <c r="G88" i="3"/>
  <c r="H88" i="3"/>
  <c r="I88" i="3"/>
  <c r="J88" i="3"/>
  <c r="K88" i="3"/>
  <c r="L88" i="3"/>
  <c r="C88" i="3"/>
  <c r="D87" i="3"/>
  <c r="E87" i="3"/>
  <c r="G87" i="3"/>
  <c r="H87" i="3"/>
  <c r="I87" i="3"/>
  <c r="J87" i="3"/>
  <c r="K87" i="3"/>
  <c r="L87" i="3"/>
  <c r="C87" i="3"/>
  <c r="D83" i="3"/>
  <c r="E83" i="3"/>
  <c r="G83" i="3"/>
  <c r="H83" i="3"/>
  <c r="I83" i="3"/>
  <c r="J83" i="3"/>
  <c r="K83" i="3"/>
  <c r="L83" i="3"/>
  <c r="C83" i="3"/>
  <c r="D82" i="3"/>
  <c r="E82" i="3"/>
  <c r="G82" i="3"/>
  <c r="H82" i="3"/>
  <c r="I82" i="3"/>
  <c r="J82" i="3"/>
  <c r="K82" i="3"/>
  <c r="L82" i="3"/>
  <c r="C82" i="3"/>
  <c r="D69" i="3"/>
  <c r="E69" i="3"/>
  <c r="G69" i="3"/>
  <c r="H69" i="3"/>
  <c r="I69" i="3"/>
  <c r="J69" i="3"/>
  <c r="K69" i="3"/>
  <c r="D68" i="3"/>
  <c r="E68" i="3"/>
  <c r="G68" i="3"/>
  <c r="H68" i="3"/>
  <c r="I68" i="3"/>
  <c r="J68" i="3"/>
  <c r="K68" i="3"/>
  <c r="C69" i="3"/>
  <c r="C68" i="3"/>
  <c r="D80" i="3"/>
  <c r="E80" i="3"/>
  <c r="G80" i="3"/>
  <c r="H80" i="3"/>
  <c r="I80" i="3"/>
  <c r="J80" i="3"/>
  <c r="K80" i="3"/>
  <c r="L80" i="3"/>
  <c r="C80" i="3"/>
  <c r="D79" i="3"/>
  <c r="E79" i="3"/>
  <c r="G79" i="3"/>
  <c r="H79" i="3"/>
  <c r="I79" i="3"/>
  <c r="J79" i="3"/>
  <c r="K79" i="3"/>
  <c r="L79" i="3"/>
  <c r="D78" i="3"/>
  <c r="E78" i="3"/>
  <c r="G78" i="3"/>
  <c r="H78" i="3"/>
  <c r="I78" i="3"/>
  <c r="J78" i="3"/>
  <c r="K78" i="3"/>
  <c r="L78" i="3"/>
  <c r="D77" i="3"/>
  <c r="E77" i="3"/>
  <c r="G77" i="3"/>
  <c r="H77" i="3"/>
  <c r="I77" i="3"/>
  <c r="J77" i="3"/>
  <c r="K77" i="3"/>
  <c r="L77" i="3"/>
  <c r="C78" i="3"/>
  <c r="C79" i="3"/>
  <c r="C77" i="3"/>
  <c r="D76" i="3"/>
  <c r="E76" i="3"/>
  <c r="G76" i="3"/>
  <c r="H76" i="3"/>
  <c r="I76" i="3"/>
  <c r="J76" i="3"/>
  <c r="K76" i="3"/>
  <c r="L76" i="3"/>
  <c r="C76" i="3"/>
  <c r="D75" i="3"/>
  <c r="E75" i="3"/>
  <c r="G75" i="3"/>
  <c r="H75" i="3"/>
  <c r="I75" i="3"/>
  <c r="J75" i="3"/>
  <c r="K75" i="3"/>
  <c r="L75" i="3"/>
  <c r="C75" i="3"/>
  <c r="D74" i="3"/>
  <c r="E74" i="3"/>
  <c r="G74" i="3"/>
  <c r="H74" i="3"/>
  <c r="I74" i="3"/>
  <c r="J74" i="3"/>
  <c r="K74" i="3"/>
  <c r="L74" i="3"/>
  <c r="C74" i="3"/>
  <c r="D73" i="3"/>
  <c r="E73" i="3"/>
  <c r="G73" i="3"/>
  <c r="H73" i="3"/>
  <c r="I73" i="3"/>
  <c r="J73" i="3"/>
  <c r="K73" i="3"/>
  <c r="L73" i="3"/>
  <c r="C73" i="3"/>
  <c r="D72" i="3"/>
  <c r="E72" i="3"/>
  <c r="G72" i="3"/>
  <c r="H72" i="3"/>
  <c r="I72" i="3"/>
  <c r="J72" i="3"/>
  <c r="K72" i="3"/>
  <c r="L72" i="3"/>
  <c r="C72" i="3"/>
  <c r="D71" i="3"/>
  <c r="E71" i="3"/>
  <c r="G71" i="3"/>
  <c r="H71" i="3"/>
  <c r="I71" i="3"/>
  <c r="J71" i="3"/>
  <c r="K71" i="3"/>
  <c r="L71" i="3"/>
  <c r="C71" i="3"/>
  <c r="D67" i="3"/>
  <c r="E67" i="3"/>
  <c r="G67" i="3"/>
  <c r="H67" i="3"/>
  <c r="I67" i="3"/>
  <c r="J67" i="3"/>
  <c r="K67" i="3"/>
  <c r="C67" i="3"/>
  <c r="D66" i="3"/>
  <c r="E66" i="3"/>
  <c r="G66" i="3"/>
  <c r="H66" i="3"/>
  <c r="I66" i="3"/>
  <c r="J66" i="3"/>
  <c r="K66" i="3"/>
  <c r="L66" i="3"/>
  <c r="C66" i="3"/>
  <c r="D64" i="3"/>
  <c r="E64" i="3"/>
  <c r="G64" i="3"/>
  <c r="H64" i="3"/>
  <c r="I64" i="3"/>
  <c r="J64" i="3"/>
  <c r="K64" i="3"/>
  <c r="L64" i="3"/>
  <c r="C64" i="3"/>
  <c r="D63" i="3"/>
  <c r="E63" i="3"/>
  <c r="G63" i="3"/>
  <c r="H63" i="3"/>
  <c r="I63" i="3"/>
  <c r="J63" i="3"/>
  <c r="K63" i="3"/>
  <c r="L63" i="3"/>
  <c r="C63" i="3"/>
  <c r="D62" i="3"/>
  <c r="E62" i="3"/>
  <c r="G62" i="3"/>
  <c r="H62" i="3"/>
  <c r="I62" i="3"/>
  <c r="J62" i="3"/>
  <c r="K62" i="3"/>
  <c r="L62" i="3"/>
  <c r="C62" i="3"/>
  <c r="D60" i="3"/>
  <c r="E60" i="3"/>
  <c r="G60" i="3"/>
  <c r="H60" i="3"/>
  <c r="I60" i="3"/>
  <c r="J60" i="3"/>
  <c r="K60" i="3"/>
  <c r="C60" i="3"/>
  <c r="D58" i="3"/>
  <c r="E58" i="3"/>
  <c r="G58" i="3"/>
  <c r="H58" i="3"/>
  <c r="I58" i="3"/>
  <c r="J58" i="3"/>
  <c r="K58" i="3"/>
  <c r="C58" i="3"/>
  <c r="D59" i="3"/>
  <c r="E59" i="3"/>
  <c r="G59" i="3"/>
  <c r="H59" i="3"/>
  <c r="I59" i="3"/>
  <c r="J59" i="3"/>
  <c r="K59" i="3"/>
  <c r="C59" i="3"/>
  <c r="D57" i="3"/>
  <c r="E57" i="3"/>
  <c r="G57" i="3"/>
  <c r="H57" i="3"/>
  <c r="I57" i="3"/>
  <c r="J57" i="3"/>
  <c r="K57" i="3"/>
  <c r="L57" i="3"/>
  <c r="C57" i="3"/>
  <c r="D55" i="3"/>
  <c r="E55" i="3"/>
  <c r="G55" i="3"/>
  <c r="H55" i="3"/>
  <c r="I55" i="3"/>
  <c r="J55" i="3"/>
  <c r="K55" i="3"/>
  <c r="L55" i="3"/>
  <c r="C55" i="3"/>
  <c r="D54" i="3"/>
  <c r="E54" i="3"/>
  <c r="G54" i="3"/>
  <c r="H54" i="3"/>
  <c r="I54" i="3"/>
  <c r="J54" i="3"/>
  <c r="K54" i="3"/>
  <c r="L54" i="3"/>
  <c r="C54" i="3"/>
  <c r="D53" i="3"/>
  <c r="E53" i="3"/>
  <c r="G53" i="3"/>
  <c r="H53" i="3"/>
  <c r="I53" i="3"/>
  <c r="J53" i="3"/>
  <c r="K53" i="3"/>
  <c r="L53" i="3"/>
  <c r="C53" i="3"/>
  <c r="D52" i="3"/>
  <c r="E52" i="3"/>
  <c r="G52" i="3"/>
  <c r="H52" i="3"/>
  <c r="I52" i="3"/>
  <c r="J52" i="3"/>
  <c r="K52" i="3"/>
  <c r="L52" i="3"/>
  <c r="C52" i="3"/>
  <c r="D51" i="3"/>
  <c r="E51" i="3"/>
  <c r="G51" i="3"/>
  <c r="H51" i="3"/>
  <c r="I51" i="3"/>
  <c r="J51" i="3"/>
  <c r="K51" i="3"/>
  <c r="L51" i="3"/>
  <c r="C51" i="3"/>
  <c r="D50" i="3"/>
  <c r="E50" i="3"/>
  <c r="G50" i="3"/>
  <c r="H50" i="3"/>
  <c r="I50" i="3"/>
  <c r="J50" i="3"/>
  <c r="K50" i="3"/>
  <c r="L50" i="3"/>
  <c r="C50" i="3"/>
  <c r="D49" i="3"/>
  <c r="E49" i="3"/>
  <c r="F49" i="3"/>
  <c r="G49" i="3"/>
  <c r="H49" i="3"/>
  <c r="I49" i="3"/>
  <c r="J49" i="3"/>
  <c r="K49" i="3"/>
  <c r="L49" i="3"/>
  <c r="C49" i="3"/>
  <c r="D48" i="3"/>
  <c r="E48" i="3"/>
  <c r="G48" i="3"/>
  <c r="H48" i="3"/>
  <c r="I48" i="3"/>
  <c r="J48" i="3"/>
  <c r="K48" i="3"/>
  <c r="L48" i="3"/>
  <c r="C48" i="3"/>
  <c r="D47" i="3"/>
  <c r="E47" i="3"/>
  <c r="G47" i="3"/>
  <c r="H47" i="3"/>
  <c r="I47" i="3"/>
  <c r="J47" i="3"/>
  <c r="K47" i="3"/>
  <c r="L47" i="3"/>
  <c r="C47" i="3"/>
  <c r="D46" i="3"/>
  <c r="E46" i="3"/>
  <c r="G46" i="3"/>
  <c r="H46" i="3"/>
  <c r="I46" i="3"/>
  <c r="J46" i="3"/>
  <c r="K46" i="3"/>
  <c r="L46" i="3"/>
  <c r="C46" i="3"/>
  <c r="D45" i="3"/>
  <c r="E45" i="3"/>
  <c r="F45" i="3"/>
  <c r="G45" i="3"/>
  <c r="H45" i="3"/>
  <c r="I45" i="3"/>
  <c r="J45" i="3"/>
  <c r="K45" i="3"/>
  <c r="L45" i="3"/>
  <c r="C45" i="3"/>
  <c r="D44" i="3"/>
  <c r="E44" i="3"/>
  <c r="G44" i="3"/>
  <c r="H44" i="3"/>
  <c r="I44" i="3"/>
  <c r="J44" i="3"/>
  <c r="K44" i="3"/>
  <c r="L44" i="3"/>
  <c r="C44" i="3"/>
  <c r="D43" i="3"/>
  <c r="E43" i="3"/>
  <c r="G43" i="3"/>
  <c r="H43" i="3"/>
  <c r="I43" i="3"/>
  <c r="J43" i="3"/>
  <c r="K43" i="3"/>
  <c r="L43" i="3"/>
  <c r="C43" i="3"/>
  <c r="D42" i="3"/>
  <c r="E42" i="3"/>
  <c r="F42" i="3"/>
  <c r="G42" i="3"/>
  <c r="H42" i="3"/>
  <c r="I42" i="3"/>
  <c r="J42" i="3"/>
  <c r="K42" i="3"/>
  <c r="L42" i="3"/>
  <c r="C42" i="3"/>
  <c r="D41" i="3"/>
  <c r="E41" i="3"/>
  <c r="F41" i="3"/>
  <c r="G41" i="3"/>
  <c r="H41" i="3"/>
  <c r="I41" i="3"/>
  <c r="J41" i="3"/>
  <c r="K41" i="3"/>
  <c r="L41" i="3"/>
  <c r="C41" i="3"/>
  <c r="D40" i="3"/>
  <c r="E40" i="3"/>
  <c r="G40" i="3"/>
  <c r="H40" i="3"/>
  <c r="I40" i="3"/>
  <c r="J40" i="3"/>
  <c r="K40" i="3"/>
  <c r="L40" i="3"/>
  <c r="C40" i="3"/>
  <c r="D38" i="3"/>
  <c r="E38" i="3"/>
  <c r="G38" i="3"/>
  <c r="H38" i="3"/>
  <c r="I38" i="3"/>
  <c r="J38" i="3"/>
  <c r="K38" i="3"/>
  <c r="L38" i="3"/>
  <c r="C38" i="3"/>
  <c r="D37" i="3"/>
  <c r="E37" i="3"/>
  <c r="G37" i="3"/>
  <c r="H37" i="3"/>
  <c r="I37" i="3"/>
  <c r="J37" i="3"/>
  <c r="K37" i="3"/>
  <c r="L37" i="3"/>
  <c r="C37" i="3"/>
  <c r="D36" i="3"/>
  <c r="E36" i="3"/>
  <c r="F36" i="3"/>
  <c r="G36" i="3"/>
  <c r="H36" i="3"/>
  <c r="I36" i="3"/>
  <c r="J36" i="3"/>
  <c r="K36" i="3"/>
  <c r="L36" i="3"/>
  <c r="C36" i="3"/>
  <c r="D34" i="3"/>
  <c r="E34" i="3"/>
  <c r="G34" i="3"/>
  <c r="H34" i="3"/>
  <c r="I34" i="3"/>
  <c r="J34" i="3"/>
  <c r="K34" i="3"/>
  <c r="L34" i="3"/>
  <c r="D33" i="3"/>
  <c r="E33" i="3"/>
  <c r="G33" i="3"/>
  <c r="H33" i="3"/>
  <c r="I33" i="3"/>
  <c r="J33" i="3"/>
  <c r="K33" i="3"/>
  <c r="L33" i="3"/>
  <c r="C34" i="3"/>
  <c r="C33" i="3"/>
  <c r="D32" i="3"/>
  <c r="E32" i="3"/>
  <c r="G32" i="3"/>
  <c r="H32" i="3"/>
  <c r="I32" i="3"/>
  <c r="J32" i="3"/>
  <c r="K32" i="3"/>
  <c r="L32" i="3"/>
  <c r="C32" i="3"/>
  <c r="D31" i="3"/>
  <c r="E31" i="3"/>
  <c r="F31" i="3"/>
  <c r="G31" i="3"/>
  <c r="H31" i="3"/>
  <c r="I31" i="3"/>
  <c r="J31" i="3"/>
  <c r="K31" i="3"/>
  <c r="L31" i="3"/>
  <c r="C31" i="3"/>
  <c r="D30" i="3"/>
  <c r="E30" i="3"/>
  <c r="G30" i="3"/>
  <c r="H30" i="3"/>
  <c r="I30" i="3"/>
  <c r="J30" i="3"/>
  <c r="K30" i="3"/>
  <c r="L30" i="3"/>
  <c r="C30" i="3"/>
  <c r="D29" i="3"/>
  <c r="E29" i="3"/>
  <c r="G29" i="3"/>
  <c r="H29" i="3"/>
  <c r="I29" i="3"/>
  <c r="J29" i="3"/>
  <c r="K29" i="3"/>
  <c r="L29" i="3"/>
  <c r="C29" i="3"/>
  <c r="D28" i="3"/>
  <c r="E28" i="3"/>
  <c r="G28" i="3"/>
  <c r="H28" i="3"/>
  <c r="I28" i="3"/>
  <c r="J28" i="3"/>
  <c r="K28" i="3"/>
  <c r="L28" i="3"/>
  <c r="C28" i="3"/>
  <c r="D27" i="3"/>
  <c r="E27" i="3"/>
  <c r="F27" i="3"/>
  <c r="G27" i="3"/>
  <c r="H27" i="3"/>
  <c r="I27" i="3"/>
  <c r="J27" i="3"/>
  <c r="K27" i="3"/>
  <c r="L27" i="3"/>
  <c r="C27" i="3"/>
  <c r="D26" i="3"/>
  <c r="E26" i="3"/>
  <c r="G26" i="3"/>
  <c r="H26" i="3"/>
  <c r="I26" i="3"/>
  <c r="J26" i="3"/>
  <c r="K26" i="3"/>
  <c r="L26" i="3"/>
  <c r="C26" i="3"/>
  <c r="D25" i="3"/>
  <c r="E25" i="3"/>
  <c r="G25" i="3"/>
  <c r="H25" i="3"/>
  <c r="I25" i="3"/>
  <c r="J25" i="3"/>
  <c r="K25" i="3"/>
  <c r="L25" i="3"/>
  <c r="C25" i="3"/>
  <c r="D24" i="3"/>
  <c r="E24" i="3"/>
  <c r="G24" i="3"/>
  <c r="H24" i="3"/>
  <c r="I24" i="3"/>
  <c r="J24" i="3"/>
  <c r="K24" i="3"/>
  <c r="L24" i="3"/>
  <c r="C24" i="3"/>
  <c r="D23" i="3"/>
  <c r="E23" i="3"/>
  <c r="F23" i="3"/>
  <c r="G23" i="3"/>
  <c r="H23" i="3"/>
  <c r="I23" i="3"/>
  <c r="J23" i="3"/>
  <c r="K23" i="3"/>
  <c r="L23" i="3"/>
  <c r="C23" i="3"/>
  <c r="D22" i="3"/>
  <c r="E22" i="3"/>
  <c r="G22" i="3"/>
  <c r="H22" i="3"/>
  <c r="I22" i="3"/>
  <c r="J22" i="3"/>
  <c r="K22" i="3"/>
  <c r="L22" i="3"/>
  <c r="C22" i="3"/>
  <c r="D21" i="3"/>
  <c r="E21" i="3"/>
  <c r="G21" i="3"/>
  <c r="H21" i="3"/>
  <c r="I21" i="3"/>
  <c r="J21" i="3"/>
  <c r="K21" i="3"/>
  <c r="L21" i="3"/>
  <c r="C21" i="3"/>
  <c r="D20" i="3"/>
  <c r="E20" i="3"/>
  <c r="F20" i="3"/>
  <c r="G20" i="3"/>
  <c r="H20" i="3"/>
  <c r="I20" i="3"/>
  <c r="J20" i="3"/>
  <c r="K20" i="3"/>
  <c r="L20" i="3"/>
  <c r="C20" i="3"/>
  <c r="D19" i="3"/>
  <c r="E19" i="3"/>
  <c r="F19" i="3"/>
  <c r="G19" i="3"/>
  <c r="H19" i="3"/>
  <c r="I19" i="3"/>
  <c r="J19" i="3"/>
  <c r="K19" i="3"/>
  <c r="L19" i="3"/>
  <c r="D18" i="3"/>
  <c r="E18" i="3"/>
  <c r="G18" i="3"/>
  <c r="H18" i="3"/>
  <c r="I18" i="3"/>
  <c r="J18" i="3"/>
  <c r="K18" i="3"/>
  <c r="L18" i="3"/>
  <c r="D17" i="3"/>
  <c r="E17" i="3"/>
  <c r="G17" i="3"/>
  <c r="H17" i="3"/>
  <c r="I17" i="3"/>
  <c r="J17" i="3"/>
  <c r="K17" i="3"/>
  <c r="L17" i="3"/>
  <c r="D16" i="3"/>
  <c r="E16" i="3"/>
  <c r="G16" i="3"/>
  <c r="H16" i="3"/>
  <c r="I16" i="3"/>
  <c r="J16" i="3"/>
  <c r="K16" i="3"/>
  <c r="L16" i="3"/>
  <c r="D15" i="3"/>
  <c r="E15" i="3"/>
  <c r="G15" i="3"/>
  <c r="H15" i="3"/>
  <c r="I15" i="3"/>
  <c r="J15" i="3"/>
  <c r="K15" i="3"/>
  <c r="L15" i="3"/>
  <c r="D14" i="3"/>
  <c r="E14" i="3"/>
  <c r="F14" i="3"/>
  <c r="G14" i="3"/>
  <c r="H14" i="3"/>
  <c r="I14" i="3"/>
  <c r="J14" i="3"/>
  <c r="K14" i="3"/>
  <c r="L14" i="3"/>
  <c r="D13" i="3"/>
  <c r="E13" i="3"/>
  <c r="G13" i="3"/>
  <c r="H13" i="3"/>
  <c r="I13" i="3"/>
  <c r="J13" i="3"/>
  <c r="K13" i="3"/>
  <c r="L13" i="3"/>
  <c r="D12" i="3"/>
  <c r="E12" i="3"/>
  <c r="G12" i="3"/>
  <c r="H12" i="3"/>
  <c r="I12" i="3"/>
  <c r="J12" i="3"/>
  <c r="K12" i="3"/>
  <c r="L12" i="3"/>
  <c r="D11" i="3"/>
  <c r="E11" i="3"/>
  <c r="F11" i="3"/>
  <c r="G11" i="3"/>
  <c r="H11" i="3"/>
  <c r="I11" i="3"/>
  <c r="J11" i="3"/>
  <c r="K11" i="3"/>
  <c r="L11" i="3"/>
  <c r="D10" i="3"/>
  <c r="E10" i="3"/>
  <c r="G10" i="3"/>
  <c r="H10" i="3"/>
  <c r="I10" i="3"/>
  <c r="J10" i="3"/>
  <c r="K10" i="3"/>
  <c r="L10" i="3"/>
  <c r="E3" i="2"/>
  <c r="E4" i="2"/>
  <c r="E5" i="2"/>
  <c r="F115" i="3" s="1"/>
  <c r="E6" i="2"/>
  <c r="E7" i="2"/>
  <c r="E8" i="2"/>
  <c r="E9" i="2"/>
  <c r="E10" i="2"/>
  <c r="E11" i="2"/>
  <c r="F10" i="3" s="1"/>
  <c r="E12" i="2"/>
  <c r="E13" i="2"/>
  <c r="F12" i="3" s="1"/>
  <c r="E14" i="2"/>
  <c r="E15" i="2"/>
  <c r="E16" i="2"/>
  <c r="F13" i="3" s="1"/>
  <c r="E17" i="2"/>
  <c r="F66" i="3" s="1"/>
  <c r="E18" i="2"/>
  <c r="E19" i="2"/>
  <c r="E20" i="2"/>
  <c r="F40" i="3" s="1"/>
  <c r="E21" i="2"/>
  <c r="E22" i="2"/>
  <c r="E23" i="2"/>
  <c r="F62" i="3" s="1"/>
  <c r="E24" i="2"/>
  <c r="F15" i="3" s="1"/>
  <c r="E25" i="2"/>
  <c r="E26" i="2"/>
  <c r="E27" i="2"/>
  <c r="E28" i="2"/>
  <c r="E29" i="2"/>
  <c r="E30" i="2"/>
  <c r="E31" i="2"/>
  <c r="E32" i="2"/>
  <c r="E33" i="2"/>
  <c r="E34" i="2"/>
  <c r="E35" i="2"/>
  <c r="E36" i="2"/>
  <c r="F95" i="3" s="1"/>
  <c r="E37" i="2"/>
  <c r="F122" i="3" s="1"/>
  <c r="E38" i="2"/>
  <c r="E39" i="2"/>
  <c r="E40" i="2"/>
  <c r="E41" i="2"/>
  <c r="E42" i="2"/>
  <c r="E43" i="2"/>
  <c r="E44" i="2"/>
  <c r="E45" i="2"/>
  <c r="F16" i="3" s="1"/>
  <c r="E46" i="2"/>
  <c r="F17" i="3" s="1"/>
  <c r="E47" i="2"/>
  <c r="F111" i="3" s="1"/>
  <c r="E48" i="2"/>
  <c r="E49" i="2"/>
  <c r="F18" i="3" s="1"/>
  <c r="E50" i="2"/>
  <c r="F131" i="3" s="1"/>
  <c r="E51" i="2"/>
  <c r="F133" i="3" s="1"/>
  <c r="E52" i="2"/>
  <c r="E53" i="2"/>
  <c r="E54" i="2"/>
  <c r="F123" i="3" s="1"/>
  <c r="E55" i="2"/>
  <c r="E56" i="2"/>
  <c r="E57" i="2"/>
  <c r="E58" i="2"/>
  <c r="F102" i="3" s="1"/>
  <c r="E59" i="2"/>
  <c r="E60" i="2"/>
  <c r="E61" i="2"/>
  <c r="E62" i="2"/>
  <c r="E63" i="2"/>
  <c r="E64" i="2"/>
  <c r="E65" i="2"/>
  <c r="E66" i="2"/>
  <c r="E67" i="2"/>
  <c r="E68" i="2"/>
  <c r="E69" i="2"/>
  <c r="F103" i="3" s="1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F99" i="3" s="1"/>
  <c r="E86" i="2"/>
  <c r="E87" i="2"/>
  <c r="E88" i="2"/>
  <c r="E89" i="2"/>
  <c r="E90" i="2"/>
  <c r="E91" i="2"/>
  <c r="E92" i="2"/>
  <c r="E93" i="2"/>
  <c r="E94" i="2"/>
  <c r="E95" i="2"/>
  <c r="E96" i="2"/>
  <c r="E97" i="2"/>
  <c r="F22" i="3" s="1"/>
  <c r="E98" i="2"/>
  <c r="F118" i="3" s="1"/>
  <c r="E99" i="2"/>
  <c r="F74" i="3" s="1"/>
  <c r="E100" i="2"/>
  <c r="F21" i="3" s="1"/>
  <c r="E101" i="2"/>
  <c r="E102" i="2"/>
  <c r="E103" i="2"/>
  <c r="E104" i="2"/>
  <c r="E105" i="2"/>
  <c r="E106" i="2"/>
  <c r="E107" i="2"/>
  <c r="F37" i="3" s="1"/>
  <c r="E108" i="2"/>
  <c r="F124" i="3" s="1"/>
  <c r="E109" i="2"/>
  <c r="E110" i="2"/>
  <c r="E111" i="2"/>
  <c r="E112" i="2"/>
  <c r="E113" i="2"/>
  <c r="E114" i="2"/>
  <c r="E115" i="2"/>
  <c r="E116" i="2"/>
  <c r="E117" i="2"/>
  <c r="E118" i="2"/>
  <c r="F43" i="3" s="1"/>
  <c r="E119" i="2"/>
  <c r="E120" i="2"/>
  <c r="E121" i="2"/>
  <c r="F125" i="3" s="1"/>
  <c r="E122" i="2"/>
  <c r="F44" i="3" s="1"/>
  <c r="E123" i="2"/>
  <c r="E124" i="2"/>
  <c r="E125" i="2"/>
  <c r="E126" i="2"/>
  <c r="E127" i="2"/>
  <c r="E128" i="2"/>
  <c r="E129" i="2"/>
  <c r="F24" i="3" s="1"/>
  <c r="E130" i="2"/>
  <c r="F76" i="3" s="1"/>
  <c r="E131" i="2"/>
  <c r="E132" i="2"/>
  <c r="E133" i="2"/>
  <c r="F77" i="3" s="1"/>
  <c r="E134" i="2"/>
  <c r="F78" i="3" s="1"/>
  <c r="E135" i="2"/>
  <c r="F79" i="3" s="1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F126" i="3" s="1"/>
  <c r="E159" i="2"/>
  <c r="E160" i="2"/>
  <c r="F127" i="3" s="1"/>
  <c r="E161" i="2"/>
  <c r="F57" i="3" s="1"/>
  <c r="E162" i="2"/>
  <c r="F59" i="3" s="1"/>
  <c r="E163" i="2"/>
  <c r="E164" i="2"/>
  <c r="E165" i="2"/>
  <c r="E166" i="2"/>
  <c r="E167" i="2"/>
  <c r="F91" i="3" s="1"/>
  <c r="E168" i="2"/>
  <c r="F92" i="3" s="1"/>
  <c r="E169" i="2"/>
  <c r="F93" i="3" s="1"/>
  <c r="E170" i="2"/>
  <c r="E171" i="2"/>
  <c r="F105" i="3" s="1"/>
  <c r="E172" i="2"/>
  <c r="F106" i="3" s="1"/>
  <c r="E173" i="2"/>
  <c r="F128" i="3" s="1"/>
  <c r="E174" i="2"/>
  <c r="F46" i="3" s="1"/>
  <c r="E175" i="2"/>
  <c r="F82" i="3" s="1"/>
  <c r="E176" i="2"/>
  <c r="F83" i="3" s="1"/>
  <c r="E177" i="2"/>
  <c r="F25" i="3" s="1"/>
  <c r="E178" i="2"/>
  <c r="E179" i="2"/>
  <c r="F64" i="3" s="1"/>
  <c r="E180" i="2"/>
  <c r="F47" i="3" s="1"/>
  <c r="E181" i="2"/>
  <c r="F48" i="3" s="1"/>
  <c r="E182" i="2"/>
  <c r="F67" i="3" s="1"/>
  <c r="E183" i="2"/>
  <c r="F119" i="3" s="1"/>
  <c r="E184" i="2"/>
  <c r="E185" i="2"/>
  <c r="E186" i="2"/>
  <c r="E187" i="2"/>
  <c r="E188" i="2"/>
  <c r="F116" i="3" s="1"/>
  <c r="E189" i="2"/>
  <c r="F134" i="3" s="1"/>
  <c r="E190" i="2"/>
  <c r="F135" i="3" s="1"/>
  <c r="E191" i="2"/>
  <c r="F120" i="3" s="1"/>
  <c r="E192" i="2"/>
  <c r="F50" i="3" s="1"/>
  <c r="E193" i="2"/>
  <c r="F129" i="3" s="1"/>
  <c r="E194" i="2"/>
  <c r="F130" i="3" s="1"/>
  <c r="E195" i="2"/>
  <c r="E196" i="2"/>
  <c r="E197" i="2"/>
  <c r="E198" i="2"/>
  <c r="E199" i="2"/>
  <c r="E200" i="2"/>
  <c r="E201" i="2"/>
  <c r="E202" i="2"/>
  <c r="E203" i="2"/>
  <c r="F107" i="3" s="1"/>
  <c r="E204" i="2"/>
  <c r="F108" i="3" s="1"/>
  <c r="E205" i="2"/>
  <c r="F51" i="3" s="1"/>
  <c r="E206" i="2"/>
  <c r="F68" i="3" s="1"/>
  <c r="E207" i="2"/>
  <c r="F72" i="3" s="1"/>
  <c r="E208" i="2"/>
  <c r="F71" i="3" s="1"/>
  <c r="E209" i="2"/>
  <c r="F73" i="3" s="1"/>
  <c r="E210" i="2"/>
  <c r="E211" i="2"/>
  <c r="E212" i="2"/>
  <c r="E213" i="2"/>
  <c r="E214" i="2"/>
  <c r="E215" i="2"/>
  <c r="E216" i="2"/>
  <c r="E217" i="2"/>
  <c r="E218" i="2"/>
  <c r="E219" i="2"/>
  <c r="E220" i="2"/>
  <c r="E221" i="2"/>
  <c r="F38" i="3" s="1"/>
  <c r="E222" i="2"/>
  <c r="F60" i="3" s="1"/>
  <c r="E223" i="2"/>
  <c r="F26" i="3" s="1"/>
  <c r="E224" i="2"/>
  <c r="E225" i="2"/>
  <c r="F52" i="3" s="1"/>
  <c r="E226" i="2"/>
  <c r="E227" i="2"/>
  <c r="E228" i="2"/>
  <c r="E229" i="2"/>
  <c r="E230" i="2"/>
  <c r="E231" i="2"/>
  <c r="E232" i="2"/>
  <c r="E233" i="2"/>
  <c r="E234" i="2"/>
  <c r="E235" i="2"/>
  <c r="E236" i="2"/>
  <c r="E237" i="2"/>
  <c r="F96" i="3" s="1"/>
  <c r="E238" i="2"/>
  <c r="E239" i="2"/>
  <c r="E240" i="2"/>
  <c r="E241" i="2"/>
  <c r="E242" i="2"/>
  <c r="E243" i="2"/>
  <c r="E244" i="2"/>
  <c r="E245" i="2"/>
  <c r="E246" i="2"/>
  <c r="E247" i="2"/>
  <c r="E248" i="2"/>
  <c r="F97" i="3" s="1"/>
  <c r="E249" i="2"/>
  <c r="E250" i="2"/>
  <c r="E251" i="2"/>
  <c r="E252" i="2"/>
  <c r="E253" i="2"/>
  <c r="E254" i="2"/>
  <c r="E255" i="2"/>
  <c r="E256" i="2"/>
  <c r="E257" i="2"/>
  <c r="F101" i="3" s="1"/>
  <c r="E258" i="2"/>
  <c r="E259" i="2"/>
  <c r="E260" i="2"/>
  <c r="E261" i="2"/>
  <c r="E262" i="2"/>
  <c r="E263" i="2"/>
  <c r="E264" i="2"/>
  <c r="E265" i="2"/>
  <c r="E266" i="2"/>
  <c r="E267" i="2"/>
  <c r="F100" i="3" s="1"/>
  <c r="E268" i="2"/>
  <c r="E269" i="2"/>
  <c r="E270" i="2"/>
  <c r="E271" i="2"/>
  <c r="E272" i="2"/>
  <c r="E273" i="2"/>
  <c r="E274" i="2"/>
  <c r="E275" i="2"/>
  <c r="F53" i="3" s="1"/>
  <c r="E276" i="2"/>
  <c r="E277" i="2"/>
  <c r="E278" i="2"/>
  <c r="E279" i="2"/>
  <c r="F84" i="3" s="1"/>
  <c r="E280" i="2"/>
  <c r="F86" i="3" s="1"/>
  <c r="E281" i="2"/>
  <c r="E282" i="2"/>
  <c r="F85" i="3" s="1"/>
  <c r="E283" i="2"/>
  <c r="F28" i="3" s="1"/>
  <c r="E284" i="2"/>
  <c r="F29" i="3" s="1"/>
  <c r="E285" i="2"/>
  <c r="E286" i="2"/>
  <c r="E287" i="2"/>
  <c r="E288" i="2"/>
  <c r="E289" i="2"/>
  <c r="F30" i="3" s="1"/>
  <c r="E290" i="2"/>
  <c r="E291" i="2"/>
  <c r="E292" i="2"/>
  <c r="F89" i="3" s="1"/>
  <c r="E293" i="2"/>
  <c r="F109" i="3" s="1"/>
  <c r="E294" i="2"/>
  <c r="F110" i="3" s="1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F112" i="3" s="1"/>
  <c r="E310" i="2"/>
  <c r="F58" i="3" s="1"/>
  <c r="E311" i="2"/>
  <c r="F54" i="3" s="1"/>
  <c r="E312" i="2"/>
  <c r="E313" i="2"/>
  <c r="E314" i="2"/>
  <c r="E315" i="2"/>
  <c r="E316" i="2"/>
  <c r="E317" i="2"/>
  <c r="E318" i="2"/>
  <c r="E319" i="2"/>
  <c r="E320" i="2"/>
  <c r="F63" i="3" s="1"/>
  <c r="E321" i="2"/>
  <c r="F136" i="3" s="1"/>
  <c r="E322" i="2"/>
  <c r="E323" i="2"/>
  <c r="E324" i="2"/>
  <c r="E325" i="2"/>
  <c r="E326" i="2"/>
  <c r="F75" i="3" s="1"/>
  <c r="E327" i="2"/>
  <c r="F55" i="3" s="1"/>
  <c r="E328" i="2"/>
  <c r="E329" i="2"/>
  <c r="E330" i="2"/>
  <c r="F87" i="3" s="1"/>
  <c r="E331" i="2"/>
  <c r="F88" i="3" s="1"/>
  <c r="E332" i="2"/>
  <c r="F32" i="3" s="1"/>
  <c r="E333" i="2"/>
  <c r="E334" i="2"/>
  <c r="F33" i="3" s="1"/>
  <c r="E335" i="2"/>
  <c r="E336" i="2"/>
  <c r="E337" i="2"/>
  <c r="E338" i="2"/>
  <c r="F34" i="3" s="1"/>
  <c r="E339" i="2"/>
  <c r="E340" i="2"/>
  <c r="E341" i="2"/>
  <c r="E342" i="2"/>
  <c r="E343" i="2"/>
  <c r="E344" i="2"/>
  <c r="E345" i="2"/>
  <c r="E346" i="2"/>
  <c r="E347" i="2"/>
  <c r="E348" i="2"/>
  <c r="F80" i="3" s="1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F69" i="3" s="1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2" i="2"/>
  <c r="F114" i="3" s="1"/>
  <c r="C10" i="3"/>
  <c r="C19" i="3"/>
  <c r="C18" i="3"/>
  <c r="C17" i="3"/>
  <c r="C16" i="3"/>
  <c r="C15" i="3"/>
  <c r="C14" i="3"/>
  <c r="C13" i="3"/>
  <c r="C12" i="3"/>
  <c r="D219" i="2"/>
  <c r="J137" i="3" l="1"/>
  <c r="E137" i="3"/>
  <c r="C137" i="3"/>
  <c r="D137" i="3"/>
  <c r="L137" i="3"/>
  <c r="F137" i="3"/>
  <c r="K137" i="3"/>
  <c r="I137" i="3"/>
  <c r="H137" i="3"/>
  <c r="M137" i="3"/>
  <c r="G137" i="3"/>
  <c r="K136" i="3"/>
  <c r="J136" i="3"/>
  <c r="M13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de Windows</author>
  </authors>
  <commentList>
    <comment ref="A82" authorId="0" shapeId="0" xr:uid="{5E221286-9C0F-4624-8CEF-3A07B190BA7E}">
      <text>
        <r>
          <rPr>
            <b/>
            <sz val="9"/>
            <color indexed="81"/>
            <rFont val="Tahoma"/>
            <charset val="1"/>
          </rPr>
          <t>Usuario de Windows:</t>
        </r>
        <r>
          <rPr>
            <sz val="9"/>
            <color indexed="81"/>
            <rFont val="Tahoma"/>
            <charset val="1"/>
          </rPr>
          <t xml:space="preserve">
es ´parc descr
</t>
        </r>
      </text>
    </comment>
  </commentList>
</comments>
</file>

<file path=xl/sharedStrings.xml><?xml version="1.0" encoding="utf-8"?>
<sst xmlns="http://schemas.openxmlformats.org/spreadsheetml/2006/main" count="719" uniqueCount="509">
  <si>
    <t>ALIMENTO</t>
  </si>
  <si>
    <t>ALMENDRA</t>
  </si>
  <si>
    <t>POROTO-GARBANZO-ARVEJA</t>
  </si>
  <si>
    <t>ATUN Y CABALLA</t>
  </si>
  <si>
    <t>AZUCAR</t>
  </si>
  <si>
    <t>BONDIOLA</t>
  </si>
  <si>
    <t>CACAO</t>
  </si>
  <si>
    <t>CAFE</t>
  </si>
  <si>
    <t>CARAMELOS</t>
  </si>
  <si>
    <t>CREMA DE LECHE</t>
  </si>
  <si>
    <t>CRIOLLOS</t>
  </si>
  <si>
    <t>CHOCOLATE</t>
  </si>
  <si>
    <t>DULCE DE LECHE</t>
  </si>
  <si>
    <t>FACTURAS</t>
  </si>
  <si>
    <t>GALLETITAS DULCES</t>
  </si>
  <si>
    <t>GALLETITAS INTEGRALES</t>
  </si>
  <si>
    <t>GALLETITAS SALADAS</t>
  </si>
  <si>
    <t>GASEOSAS</t>
  </si>
  <si>
    <t>GOLOSINAS (ALFAJOR-TURRON)</t>
  </si>
  <si>
    <t>HUEVO (CLARA)</t>
  </si>
  <si>
    <t>HUEVO (YEMA)</t>
  </si>
  <si>
    <t>HUEVO ENTERO</t>
  </si>
  <si>
    <t>JAMON COCIDO-PALETA</t>
  </si>
  <si>
    <t>JAMON CRUDO</t>
  </si>
  <si>
    <t>JUGOS PARA DILUIR AL 20%</t>
  </si>
  <si>
    <t>KIWI (CRUDO)</t>
  </si>
  <si>
    <t>LECHE ENTERA</t>
  </si>
  <si>
    <t>LECHUGA (CRUDA)</t>
  </si>
  <si>
    <t>LENGUA HERVIDA</t>
  </si>
  <si>
    <t>LENTEJA</t>
  </si>
  <si>
    <t>LIMON (CRUDO)</t>
  </si>
  <si>
    <t>MANDARINA (CRUDA)</t>
  </si>
  <si>
    <t>MANI</t>
  </si>
  <si>
    <t>MANTECA</t>
  </si>
  <si>
    <t>MANTECOL</t>
  </si>
  <si>
    <t>MANZANA CRUDA</t>
  </si>
  <si>
    <t>MANZANA MICROONDAS</t>
  </si>
  <si>
    <t>MANZANA OTRA COCCION</t>
  </si>
  <si>
    <t>MARGARINA</t>
  </si>
  <si>
    <t>MATE BOMBILLA</t>
  </si>
  <si>
    <t>MATE COCIDO</t>
  </si>
  <si>
    <t>MAYONESA</t>
  </si>
  <si>
    <t>MELON (CRUDO)</t>
  </si>
  <si>
    <t>MERMELADAS</t>
  </si>
  <si>
    <t>MIEL</t>
  </si>
  <si>
    <t>MORCILLA</t>
  </si>
  <si>
    <t>MORTADELA</t>
  </si>
  <si>
    <t>NARANJA (CRUDA)</t>
  </si>
  <si>
    <t>NUEZ</t>
  </si>
  <si>
    <t>PAN CON GRASA</t>
  </si>
  <si>
    <t>PAN BLANCO Y TOSTADAS</t>
  </si>
  <si>
    <t>PAN NEGRO</t>
  </si>
  <si>
    <t>PASTAS</t>
  </si>
  <si>
    <t>SALAME MILAN</t>
  </si>
  <si>
    <t>SALAMIN</t>
  </si>
  <si>
    <t>SALCHICHON</t>
  </si>
  <si>
    <t>SALVADO</t>
  </si>
  <si>
    <t>SOJA</t>
  </si>
  <si>
    <t>TE</t>
  </si>
  <si>
    <t>TORTAS</t>
  </si>
  <si>
    <t>YOGHUR ENTERO</t>
  </si>
  <si>
    <t>YOGURT DESCREMADO</t>
  </si>
  <si>
    <t xml:space="preserve">ALCAUCIL </t>
  </si>
  <si>
    <t xml:space="preserve">APIO </t>
  </si>
  <si>
    <t xml:space="preserve">ARVEJAS FRESCAS </t>
  </si>
  <si>
    <t xml:space="preserve">BANANA </t>
  </si>
  <si>
    <t xml:space="preserve">BATATA </t>
  </si>
  <si>
    <t xml:space="preserve">BERENJENA </t>
  </si>
  <si>
    <t xml:space="preserve">BERRO </t>
  </si>
  <si>
    <t xml:space="preserve">CALABAZA O CALABACIN </t>
  </si>
  <si>
    <t xml:space="preserve">CEBOLLA </t>
  </si>
  <si>
    <t xml:space="preserve">CARNE DE VACA GRASA </t>
  </si>
  <si>
    <t xml:space="preserve">CARNE DE VACA MAGRA </t>
  </si>
  <si>
    <t xml:space="preserve">CARNE DE CERDO </t>
  </si>
  <si>
    <t xml:space="preserve">CIRUELA </t>
  </si>
  <si>
    <t xml:space="preserve">COLIFLOR </t>
  </si>
  <si>
    <t xml:space="preserve">CHAUCHA </t>
  </si>
  <si>
    <t xml:space="preserve">CHOCLO </t>
  </si>
  <si>
    <t xml:space="preserve">DAMASCO </t>
  </si>
  <si>
    <t>DURAZNO</t>
  </si>
  <si>
    <t xml:space="preserve">ESPARRAGO </t>
  </si>
  <si>
    <t xml:space="preserve">ESPINACA </t>
  </si>
  <si>
    <t xml:space="preserve">FRUTILLA </t>
  </si>
  <si>
    <t xml:space="preserve">PAPA </t>
  </si>
  <si>
    <t xml:space="preserve">PEPINO </t>
  </si>
  <si>
    <t xml:space="preserve">PERA </t>
  </si>
  <si>
    <t>PIMIENTO</t>
  </si>
  <si>
    <t xml:space="preserve">POMELO </t>
  </si>
  <si>
    <t>QUESO DURO</t>
  </si>
  <si>
    <t xml:space="preserve">QUESO SEMIDURO </t>
  </si>
  <si>
    <t xml:space="preserve">RABANITO </t>
  </si>
  <si>
    <t xml:space="preserve">REMOLACHA </t>
  </si>
  <si>
    <t xml:space="preserve">REPOLLO </t>
  </si>
  <si>
    <t xml:space="preserve">SANDIA </t>
  </si>
  <si>
    <t xml:space="preserve">TOMATE </t>
  </si>
  <si>
    <t xml:space="preserve">UVA </t>
  </si>
  <si>
    <t xml:space="preserve">ZANAHORIA </t>
  </si>
  <si>
    <t xml:space="preserve">ZAPALLITO </t>
  </si>
  <si>
    <t xml:space="preserve">ZAPALLO </t>
  </si>
  <si>
    <t>GRANOS INTEGRALES (ARROZ INTEGRAL)</t>
  </si>
  <si>
    <t>GRANOS NO INTEGRALES (ARROZ, MAIZ)</t>
  </si>
  <si>
    <t>HC (g)</t>
  </si>
  <si>
    <t>PRT (g)</t>
  </si>
  <si>
    <t>GRAS (g)</t>
  </si>
  <si>
    <t>VET (kcal)</t>
  </si>
  <si>
    <t>FIBR T(g)</t>
  </si>
  <si>
    <t>HIE (mg)</t>
  </si>
  <si>
    <t>CAL (mg)</t>
  </si>
  <si>
    <t>ZIN (ug)</t>
  </si>
  <si>
    <t>A FOLICO</t>
  </si>
  <si>
    <t>ACEITE DE GIRASOL</t>
  </si>
  <si>
    <t>ACEITE DE MAIZ</t>
  </si>
  <si>
    <t>ACEITE DE MANI</t>
  </si>
  <si>
    <t>ACEITE DE OLIVA</t>
  </si>
  <si>
    <t>ACEITE DE SOJA</t>
  </si>
  <si>
    <t>ACEITE DE UVA</t>
  </si>
  <si>
    <t>ACEITE MEZCLA</t>
  </si>
  <si>
    <t>ACEITE PATITO</t>
  </si>
  <si>
    <t>ACELGA MICROONDAS</t>
  </si>
  <si>
    <t>ACELGA OTRA COCCION</t>
  </si>
  <si>
    <t>ACHICORIA (CRUDA)</t>
  </si>
  <si>
    <t>AJO COCIDO</t>
  </si>
  <si>
    <t>AJO CRUDO</t>
  </si>
  <si>
    <t>ALCAUCIL MICROONDAS</t>
  </si>
  <si>
    <t>ALCAUCIL OTRA COCCION</t>
  </si>
  <si>
    <t>AMARGO SERRANO</t>
  </si>
  <si>
    <t>ANANA CONSERVA</t>
  </si>
  <si>
    <t>ANANA CRUDA</t>
  </si>
  <si>
    <t>APERITIVOS</t>
  </si>
  <si>
    <t>APIO (CRUDO)</t>
  </si>
  <si>
    <t>ARVEJAS FRESCAS COCIDAS</t>
  </si>
  <si>
    <t>ASADO DE TIRA FRITO C/C</t>
  </si>
  <si>
    <t>ASADO DE TIRA FRITO S/C</t>
  </si>
  <si>
    <t>ASADO DE TIRA HERVIDO</t>
  </si>
  <si>
    <t>ASADO DE TIRA HORNO C/C</t>
  </si>
  <si>
    <t>ASADO DE TIRA HORNO S/C</t>
  </si>
  <si>
    <t>ASADO DE TIRA PARRILLA C/C</t>
  </si>
  <si>
    <t>ASADO DE TIRA PARRILLA S/C</t>
  </si>
  <si>
    <t>ASADO DE TIRA PLANCHA C/C</t>
  </si>
  <si>
    <t>ASADO DE TIRA PLANCHA S/C</t>
  </si>
  <si>
    <t>ASADO TIRA MICROONDAS C/C</t>
  </si>
  <si>
    <t>ASADO TIRA MICROONDAS S/C</t>
  </si>
  <si>
    <t>BANANA (CRUDA)</t>
  </si>
  <si>
    <t>BATATA FRITA</t>
  </si>
  <si>
    <t>BATATA MICROONDAS</t>
  </si>
  <si>
    <t>BATATA OTRA COCCION</t>
  </si>
  <si>
    <t>BEBIDAS ESPIRITUO</t>
  </si>
  <si>
    <t>BERENJENA FRITA</t>
  </si>
  <si>
    <t>BERENJENA MICROONDAS</t>
  </si>
  <si>
    <t>BERENJENA OTRA COCCION</t>
  </si>
  <si>
    <t>BERRO (CRUDO)</t>
  </si>
  <si>
    <t>BROCCOLI MICROONDAS</t>
  </si>
  <si>
    <t>BROCCOLI OTRA COCCION</t>
  </si>
  <si>
    <t>CALABAZA O CALABACIN OTRA COCC</t>
  </si>
  <si>
    <t>CALABAZA-CALABACIN MICROONDAS</t>
  </si>
  <si>
    <t>CARNE GRASA FRITA C/C</t>
  </si>
  <si>
    <t>CARNE GRASA FRITA S/C</t>
  </si>
  <si>
    <t>CARNE GRASA HERVIDA</t>
  </si>
  <si>
    <t>CARNE GRASA HORNO C/C</t>
  </si>
  <si>
    <t>CARNE GRASA HORNO S/C</t>
  </si>
  <si>
    <t>CARNE GRASA MICROONDAS C/C</t>
  </si>
  <si>
    <t>CARNE GRASA MICROONDAS S/C</t>
  </si>
  <si>
    <t>CARNE GRASA PARRILLA C/C</t>
  </si>
  <si>
    <t>CARNE GRASA PARRILLA S/C</t>
  </si>
  <si>
    <t>CARNE GRASA PLANCHA C/C</t>
  </si>
  <si>
    <t>CARNE GRASA PLANCHA S/C</t>
  </si>
  <si>
    <t>CARNE MAGRA FRITA C/C</t>
  </si>
  <si>
    <t>CARNE MAGRA FRITA S/C</t>
  </si>
  <si>
    <t>CARNE MAGRA HERVIDA</t>
  </si>
  <si>
    <t>CARNE MAGRA HORNO C/C</t>
  </si>
  <si>
    <t>CARNE MAGRA HORNO S/C</t>
  </si>
  <si>
    <t>CARNE MAGRA MICROONDAS C/C</t>
  </si>
  <si>
    <t>CARNE MAGRA MICROONDAS S/C</t>
  </si>
  <si>
    <t>CARNE MAGRA PARRILLA C/C</t>
  </si>
  <si>
    <t>CARNE MAGRA PARRILLA S/C</t>
  </si>
  <si>
    <t>CARNE MAGRA PLANCHA C/C</t>
  </si>
  <si>
    <t>CARNE MAGRA PLANCHA S/C</t>
  </si>
  <si>
    <t>CEBOLLA CRUDA</t>
  </si>
  <si>
    <t>CEBOLLA FRITA</t>
  </si>
  <si>
    <t>CEBOLLA MICROONDAS</t>
  </si>
  <si>
    <t>CEBOLLA OTRA COCCION</t>
  </si>
  <si>
    <t>CERDO FRITO C/C</t>
  </si>
  <si>
    <t>CERDO FRITO S/C</t>
  </si>
  <si>
    <t>CERDO HERVIDO</t>
  </si>
  <si>
    <t>CERDO HORNO C/C</t>
  </si>
  <si>
    <t>CERDO HORNO S/C</t>
  </si>
  <si>
    <t>CERDO MICROONDAS C/C</t>
  </si>
  <si>
    <t>CERDO MICROONDAS S/C</t>
  </si>
  <si>
    <t>CERDO PARRILLA C/C</t>
  </si>
  <si>
    <t>CERDO PARRILLA S/C</t>
  </si>
  <si>
    <t>CERDO PLANCHA C/C</t>
  </si>
  <si>
    <t>CERDO PLANCHA S/C</t>
  </si>
  <si>
    <t>CERVEZA</t>
  </si>
  <si>
    <t>CIRUELA CRUDA</t>
  </si>
  <si>
    <t>CIRUELA MICROONDA</t>
  </si>
  <si>
    <t>CIRUELA OTRA COCCION</t>
  </si>
  <si>
    <t>COLIFLOR MICROONDAS</t>
  </si>
  <si>
    <t>COLIFLOR OTRA COCCION</t>
  </si>
  <si>
    <t>CHAUCHA OTRA COCCION</t>
  </si>
  <si>
    <t>CHINCHULIN HORNO C/C</t>
  </si>
  <si>
    <t>CHINCHULIN HORNO S/C</t>
  </si>
  <si>
    <t>CHINCHULIN PARRILLA C/C</t>
  </si>
  <si>
    <t>CHINCHULIN PARRILLA S/C</t>
  </si>
  <si>
    <t>CHINCHULIN PLANCHA C/C</t>
  </si>
  <si>
    <t>CHINCHULIN PLANCHA S/C</t>
  </si>
  <si>
    <t>CHOCLO OTRA COCCION</t>
  </si>
  <si>
    <t>CHORIZO HERVIDO (GUISO)</t>
  </si>
  <si>
    <t>CHORIZO HORNO C/C</t>
  </si>
  <si>
    <t>CHORIZO HORNO S/C</t>
  </si>
  <si>
    <t>CHORIZO MICROONDAS C/C</t>
  </si>
  <si>
    <t>CHORIZO MICROONDAS S/C</t>
  </si>
  <si>
    <t>CHORIZO PARRILLA C/C</t>
  </si>
  <si>
    <t>CHORIZO PARRILLA S/C</t>
  </si>
  <si>
    <t>CHORIZO PLANCHA C/C</t>
  </si>
  <si>
    <t>CHORIZO PLANCHA S/C</t>
  </si>
  <si>
    <t>DAMASCO CRUDO</t>
  </si>
  <si>
    <t>DAMASCO MICROONDAS</t>
  </si>
  <si>
    <t>DAMASCO OTRA COCCION</t>
  </si>
  <si>
    <t>DURAZNO CRUDO</t>
  </si>
  <si>
    <t>DURAZNO MICROONDAS</t>
  </si>
  <si>
    <t>DURAZNO OTRA COCCION</t>
  </si>
  <si>
    <t>ESPARRAGO MICROONDAS</t>
  </si>
  <si>
    <t>ESPARRAGO OTRA COCCION</t>
  </si>
  <si>
    <t>ESPINACA CRUDA</t>
  </si>
  <si>
    <t>ESPINACA MICROONDAS</t>
  </si>
  <si>
    <t>ESPINACA OTRA COCCION</t>
  </si>
  <si>
    <t>FRUTILLA CONSERVA</t>
  </si>
  <si>
    <t>FRUTILLA CRUDA</t>
  </si>
  <si>
    <t>GALLINA C/PIEL MICROONDAS C/C</t>
  </si>
  <si>
    <t>GALLINA C/PIEL MICROONDAS S/C</t>
  </si>
  <si>
    <t>GALLINA CON PIEL FRITA C/C</t>
  </si>
  <si>
    <t>GALLINA CON PIEL FRITA S/C</t>
  </si>
  <si>
    <t>GALLINA CON PIEL HERVIDA</t>
  </si>
  <si>
    <t>GALLINA CON PIEL HORNO C/C</t>
  </si>
  <si>
    <t>GALLINA CON PIEL HORNO S/C</t>
  </si>
  <si>
    <t>GALLINA CON PIEL PARRILA S/C</t>
  </si>
  <si>
    <t>GALLINA CON PIEL PARRILLA C/C</t>
  </si>
  <si>
    <t>GALLINA CON PIEL PLANCHA S/C</t>
  </si>
  <si>
    <t>GALLINA CON PIEL PLANCHA C/C</t>
  </si>
  <si>
    <t>GALLINA S/PIEL MICROONDAS C/C</t>
  </si>
  <si>
    <t>GALLINA S/PIEL MICROONDAS S/C</t>
  </si>
  <si>
    <t>GALLINA SIN PIEL FRITA C/C</t>
  </si>
  <si>
    <t>GALLINA SIN PIEL FRITA S/C</t>
  </si>
  <si>
    <t>GALLINA SIN PIEL HERVIDA</t>
  </si>
  <si>
    <t>GALLINA SIN PIEL HORNO C/C</t>
  </si>
  <si>
    <t>GALLINA SIN PIEL HORNO S/C</t>
  </si>
  <si>
    <t>GALLINA SIN PIEL PARRILLA C/C</t>
  </si>
  <si>
    <t>GALLINA SIN PIEL PARRILLA S/C</t>
  </si>
  <si>
    <t>GALLINA SIN PIEL PLANCHA C/C</t>
  </si>
  <si>
    <t>GALLINA SIN PIEL PLANCHA S/C</t>
  </si>
  <si>
    <t>GINEBRA</t>
  </si>
  <si>
    <t>GRANOS INTEGRALES</t>
  </si>
  <si>
    <t>GRANOS NO INTEGRALES</t>
  </si>
  <si>
    <t>GRAPPA</t>
  </si>
  <si>
    <t>GRASA DE CERDO</t>
  </si>
  <si>
    <t>GRASA DE VACA</t>
  </si>
  <si>
    <t>HELADOS</t>
  </si>
  <si>
    <t>HUEVO FRITO</t>
  </si>
  <si>
    <t>MOLLEJA FRITA C/C</t>
  </si>
  <si>
    <t>MOLLEJA FRITA S/C</t>
  </si>
  <si>
    <t>MOLLEJA HORNO C/C</t>
  </si>
  <si>
    <t>MOLLEJA HORNO S/C</t>
  </si>
  <si>
    <t>MOLLEJA PARRILLA C/C</t>
  </si>
  <si>
    <t>MOLLEJA PARRILLA S/C</t>
  </si>
  <si>
    <t>MOLLEJA PLANCHA C/C</t>
  </si>
  <si>
    <t>MOLLEJA PLANCHA S/C</t>
  </si>
  <si>
    <t>ACEITE DE FRITURA</t>
  </si>
  <si>
    <t>PAN LACTAL</t>
  </si>
  <si>
    <t>PANCETA-TOCINO HERVIDO (GUISO)</t>
  </si>
  <si>
    <t>PANCETA-TOCINO MICROONDAS C/C</t>
  </si>
  <si>
    <t>PANCETA-TOCINO MICROONDAS S/C</t>
  </si>
  <si>
    <t>PANCETA-TOCINO PARRILLA C/C</t>
  </si>
  <si>
    <t>PANCETA-TOCINO PARRILLA S/C</t>
  </si>
  <si>
    <t>PANCETA-TOCINO PLANCHA C/C</t>
  </si>
  <si>
    <t>PANCETA-TOCINO PLANCHA S/C</t>
  </si>
  <si>
    <t>PAPA FRITA</t>
  </si>
  <si>
    <t>PAPA MICROONDAS</t>
  </si>
  <si>
    <t>PAPA OTRA COCCION</t>
  </si>
  <si>
    <t>PEPINO (CRUDO)</t>
  </si>
  <si>
    <t>PERA CONSERVA</t>
  </si>
  <si>
    <t>PERA CRUDA</t>
  </si>
  <si>
    <t>PERA MICROONDAS</t>
  </si>
  <si>
    <t>PERA OTRA COCCION</t>
  </si>
  <si>
    <t>PESCADO GRASO FRITO C/C</t>
  </si>
  <si>
    <t>PESCADO GRASO FRITO S/C</t>
  </si>
  <si>
    <t>PESCADO GRASO HERVIDO</t>
  </si>
  <si>
    <t>PESCADO GRASO HORNO C/C</t>
  </si>
  <si>
    <t>PESCADO GRASO HORNO S/C</t>
  </si>
  <si>
    <t>PESCADO GRASO MICROONDAS C/C</t>
  </si>
  <si>
    <t>PESCADO GRASO MICROONDAS S/C</t>
  </si>
  <si>
    <t>PESCADO GRASO PARRILLA C/C</t>
  </si>
  <si>
    <t>PESCADO GRASO PARRILLA S/C</t>
  </si>
  <si>
    <t>PESCADO GRASO PLANCHA C/C</t>
  </si>
  <si>
    <t>PESCADO GRASO PLANCHA S/C</t>
  </si>
  <si>
    <t>PESCADO MAGRO FRITO C/C</t>
  </si>
  <si>
    <t>PESCADO MAGRO FRITO S/C</t>
  </si>
  <si>
    <t>PESCADO MAGRO HERVIDO</t>
  </si>
  <si>
    <t>PESCADO MAGRO HORNO C/C</t>
  </si>
  <si>
    <t>PESCADO MAGRO HORNO S/C</t>
  </si>
  <si>
    <t>PESCADO MAGRO MICROONDAS C/C</t>
  </si>
  <si>
    <t>PESCADO MAGRO MICROONDAS S/C</t>
  </si>
  <si>
    <t>PESCADO MAGRO PARRILLA C/C</t>
  </si>
  <si>
    <t>PESCADO MAGRO PARRILLA S/C</t>
  </si>
  <si>
    <t>PESCADO MAGRO PLANCHA C/C</t>
  </si>
  <si>
    <t>PESCADO MAGRO PLANCHA S/C</t>
  </si>
  <si>
    <t>PIMIENTO CRUDO</t>
  </si>
  <si>
    <t>PIMIENTO MICROONDAS</t>
  </si>
  <si>
    <t>PIMIENTO OTRA COCCION</t>
  </si>
  <si>
    <t>POLLO CON PIEL FRITO C/C</t>
  </si>
  <si>
    <t>POLLO CON PIEL FRITO S/C</t>
  </si>
  <si>
    <t>POLLO CON PIEL HERVIDO</t>
  </si>
  <si>
    <t>POLLO CON PIEL HORNO C/C</t>
  </si>
  <si>
    <t>POLLO CON PIEL HORNO S/C</t>
  </si>
  <si>
    <t>POLLO CON PIEL MICROONDAS C/C</t>
  </si>
  <si>
    <t>POLLO CON PIEL MICROONDAS S/C</t>
  </si>
  <si>
    <t>POLLO CON PIEL PARRILLA C/C</t>
  </si>
  <si>
    <t>POLLO CON PIEL PARRILLA S/C</t>
  </si>
  <si>
    <t>POLLO CON PIEL PLANCHA C/C</t>
  </si>
  <si>
    <t>POLLO CON PIEL PLANCHA S/C</t>
  </si>
  <si>
    <t>POLLO SIN PIEL FRITO C/C</t>
  </si>
  <si>
    <t>POLLO SIN PIEL FRITO S/C</t>
  </si>
  <si>
    <t>POLLO SIN PIEL HERVIDO</t>
  </si>
  <si>
    <t>POLLO SIN PIEL HORNO C/C</t>
  </si>
  <si>
    <t>POLLO SIN PIEL HORNO S/C</t>
  </si>
  <si>
    <t>POLLO SIN PIEL MICROONDAS C/C</t>
  </si>
  <si>
    <t>POLLO SIN PIEL MICROONDAS S/C</t>
  </si>
  <si>
    <t>POLLO SIN PIEL PARRILLA C/C</t>
  </si>
  <si>
    <t>POLLO SIN PIEL PARRILLA S/C</t>
  </si>
  <si>
    <t>POLLO SIN PIEL PLANCHA C/C</t>
  </si>
  <si>
    <t>POLLO SIN PIEL PLANCHA S/C</t>
  </si>
  <si>
    <t>POMELO (CRUDO)</t>
  </si>
  <si>
    <t>PUCHERO HERVIDO CON CARACU</t>
  </si>
  <si>
    <t>PUCHERO HERVIDO SIN CARACU</t>
  </si>
  <si>
    <t>QUESO DE CERDO</t>
  </si>
  <si>
    <t>QUESO DE RALLAR</t>
  </si>
  <si>
    <t>QUESO MANTECOSO</t>
  </si>
  <si>
    <t>QUESO RALLADO</t>
  </si>
  <si>
    <t>QUESO SEMIDURO (TIPO SENDA)</t>
  </si>
  <si>
    <t>RABANITO (CRUDO)</t>
  </si>
  <si>
    <t>REMOLACHA CRUDA</t>
  </si>
  <si>
    <t>REMOLACHA MICROONDAS</t>
  </si>
  <si>
    <t>REMOLACHA OTRA COCCION</t>
  </si>
  <si>
    <t>REPOLLITO BRUSELAS MICROONDAS</t>
  </si>
  <si>
    <t>REPOLLITO BRUSELAS OTRA COCCIO</t>
  </si>
  <si>
    <t>REPOLLO CRUDO</t>
  </si>
  <si>
    <t>REPOLLO MICROONDAS</t>
  </si>
  <si>
    <t>REPOLLO OTRA COCCION</t>
  </si>
  <si>
    <t>RICOTA</t>
  </si>
  <si>
    <t>SALCHICHA PARRILL. FRITA C/C</t>
  </si>
  <si>
    <t>SALCHICHA PARRILL. FRITA S/C</t>
  </si>
  <si>
    <t>SALCHICHA PARRILLERA HERVIDA</t>
  </si>
  <si>
    <t>SALCHICHA PARRILL. HORNO C/C</t>
  </si>
  <si>
    <t>SALCHICHA PARRILL. HORNO S/C</t>
  </si>
  <si>
    <t>SALCHICHA PARRILL. PARRILL C/C</t>
  </si>
  <si>
    <t>SALCHICHA PARRILL. PARRILL S/C</t>
  </si>
  <si>
    <t>SALCHICHA PARRILL. PLANCHA C/C</t>
  </si>
  <si>
    <t>SALCHICHA PARRILL. PLANCHA S/C</t>
  </si>
  <si>
    <t>SALCHICHA PARRILL.MICROOND.C/C</t>
  </si>
  <si>
    <t>SALCHICHA PARRILL.MICROOND.S/C</t>
  </si>
  <si>
    <t>SALCHICHA VIENA HERVIDA</t>
  </si>
  <si>
    <t>SALCHICHA VIENA PLANCHA C/C</t>
  </si>
  <si>
    <t>SALCHICHA VIENA PLANCHA S/C</t>
  </si>
  <si>
    <t>SANDIA (CRUDA)</t>
  </si>
  <si>
    <t>SARDINA EN ACEITE</t>
  </si>
  <si>
    <t>SESOS FRITOS C/C</t>
  </si>
  <si>
    <t>SESOS FRITOS S/C</t>
  </si>
  <si>
    <t>SESOS HERVIDOS</t>
  </si>
  <si>
    <t>SESOS HORNO C/C</t>
  </si>
  <si>
    <t>SESOS HORNO S/C</t>
  </si>
  <si>
    <t>SESOS MICROONDAS C/C</t>
  </si>
  <si>
    <t>SESOS MICROONDAS S/C</t>
  </si>
  <si>
    <t>TOMATE CRUDO</t>
  </si>
  <si>
    <t>TOMATE MICROONDAS</t>
  </si>
  <si>
    <t>TOMATE OTRA COCCION</t>
  </si>
  <si>
    <t>TORTA FRITA</t>
  </si>
  <si>
    <t>UVA (CRUDA)</t>
  </si>
  <si>
    <t>VINO</t>
  </si>
  <si>
    <t>WHISKY</t>
  </si>
  <si>
    <t>ZANAHORIA CRUDA</t>
  </si>
  <si>
    <t>ZANAHORIA MICROONDAS</t>
  </si>
  <si>
    <t>ZANAHORIA OTRA COCCION</t>
  </si>
  <si>
    <t>ZAPALLITO MICROONDAS</t>
  </si>
  <si>
    <t>ZAPALLITO OTRA COCCION</t>
  </si>
  <si>
    <t>ZAPALLO MICROONDAS</t>
  </si>
  <si>
    <t>ZAPALLO OTRA COCCION</t>
  </si>
  <si>
    <t>ACEITUNAS</t>
  </si>
  <si>
    <t>AQUARIUS</t>
  </si>
  <si>
    <t>CALDO CUBITO</t>
  </si>
  <si>
    <t>CHIZITOS</t>
  </si>
  <si>
    <t>CIRUELA PASA CRUDA</t>
  </si>
  <si>
    <t>DÁTILES</t>
  </si>
  <si>
    <t>FIDEOS</t>
  </si>
  <si>
    <t>GALLETA DE ARROZ</t>
  </si>
  <si>
    <t>GASEOSAS LIGHT</t>
  </si>
  <si>
    <t>GRISINES</t>
  </si>
  <si>
    <t>HIGO</t>
  </si>
  <si>
    <t>JUGO BAGGIO</t>
  </si>
  <si>
    <t>JUGO CEPITA</t>
  </si>
  <si>
    <t>JUGOS EN POLVO</t>
  </si>
  <si>
    <t>JUGOS EN POLVO LIGHT</t>
  </si>
  <si>
    <t>KETCHUP</t>
  </si>
  <si>
    <t>LEVITE</t>
  </si>
  <si>
    <t>MANI SALADO</t>
  </si>
  <si>
    <t>MOSTAZA</t>
  </si>
  <si>
    <t>OREJONES CRUDOS</t>
  </si>
  <si>
    <t>OTRAS FRUTAS DESECADAS</t>
  </si>
  <si>
    <t>OTRAS SEMILLAS</t>
  </si>
  <si>
    <t>PALITOS</t>
  </si>
  <si>
    <t>PALTA</t>
  </si>
  <si>
    <t>PAPITAS</t>
  </si>
  <si>
    <t>PASAS DE UVA</t>
  </si>
  <si>
    <t>PASTAS FRESCAS RELLENAS</t>
  </si>
  <si>
    <t>PASTAS FRESCAS SIMPLES</t>
  </si>
  <si>
    <t>QUESO UNTABLE CLÁSICO</t>
  </si>
  <si>
    <t>QUESO UNTABLE DESCREMADO</t>
  </si>
  <si>
    <t>QUESO UNTABLE SEMIDESCREMADO</t>
  </si>
  <si>
    <t>RIÑÓN</t>
  </si>
  <si>
    <t>SALSA GOLF</t>
  </si>
  <si>
    <t>TAPAS DE EMPANADA</t>
  </si>
  <si>
    <t>TAPAS DE TARTA</t>
  </si>
  <si>
    <t>MILANESAS DE CARNE FRITAS</t>
  </si>
  <si>
    <t>MILANESAS DE CARNE AL HORNO</t>
  </si>
  <si>
    <t>MILANESAS DE POLLO FRITAS</t>
  </si>
  <si>
    <t>MILANESAS DE POLLO AL HORNO</t>
  </si>
  <si>
    <t>EMPANADA DE CARNE SALADA</t>
  </si>
  <si>
    <t>EMPANADA DE CARNE DULCE</t>
  </si>
  <si>
    <t>EMPANADA DE JAMON Y QUESO</t>
  </si>
  <si>
    <t>EMPANADA ÁRABE</t>
  </si>
  <si>
    <t>EMPANADA DE VERDURA</t>
  </si>
  <si>
    <t>TARTA JAMÓN Y QUESO</t>
  </si>
  <si>
    <t>TARTA DE ZAPALLITO</t>
  </si>
  <si>
    <t>TARTA DE VERDURA</t>
  </si>
  <si>
    <t>TARTA CHOCLO</t>
  </si>
  <si>
    <t>TARTA ATÚN</t>
  </si>
  <si>
    <t>PIZZA</t>
  </si>
  <si>
    <t>Cantidad</t>
  </si>
  <si>
    <t>ACELGA</t>
  </si>
  <si>
    <t>CEREALES</t>
  </si>
  <si>
    <t>LEGUMBRES</t>
  </si>
  <si>
    <t>VEGETALES AMILÁCEOS</t>
  </si>
  <si>
    <t>VEGETALES NO AMILÁCEOS</t>
  </si>
  <si>
    <t>FRUTAS</t>
  </si>
  <si>
    <t>LÁCTEOS</t>
  </si>
  <si>
    <t>CARNES</t>
  </si>
  <si>
    <t>HUEVO</t>
  </si>
  <si>
    <t>AZÚCARES</t>
  </si>
  <si>
    <t>GRASAS VEGETALES</t>
  </si>
  <si>
    <t>GRASAS ANIMALES</t>
  </si>
  <si>
    <t xml:space="preserve">NUTRICIÓN MATERNO INFANTIL </t>
  </si>
  <si>
    <t>TABLA DE COMPOSICIÓN QUÍMICA DE LOS ALIMENTOS: PRIMERAS ETAPAS DEL CICLO VITAL</t>
  </si>
  <si>
    <t>ALIMENTOS</t>
  </si>
  <si>
    <t>ANANÁ</t>
  </si>
  <si>
    <t>ZINC (ug)</t>
  </si>
  <si>
    <t>A FÓLICO (ug)</t>
  </si>
  <si>
    <t>CARNES PROCESADAS</t>
  </si>
  <si>
    <t>PESCADOS</t>
  </si>
  <si>
    <t>YOGUR ENTERO</t>
  </si>
  <si>
    <t>YOGUR DESCREMADO</t>
  </si>
  <si>
    <t>PANIFICADOS Y GALLETAS</t>
  </si>
  <si>
    <t>Cantidad (g)</t>
  </si>
  <si>
    <t>AJO</t>
  </si>
  <si>
    <t>LECHE  PARC DESCREMADA</t>
  </si>
  <si>
    <t xml:space="preserve">ADES </t>
  </si>
  <si>
    <t xml:space="preserve">CEREZA </t>
  </si>
  <si>
    <t>BRÓCOLI</t>
  </si>
  <si>
    <t>KIWI</t>
  </si>
  <si>
    <t xml:space="preserve">LIMON </t>
  </si>
  <si>
    <t>LECHUGA</t>
  </si>
  <si>
    <t>LECHE ENTERA FLUIDA</t>
  </si>
  <si>
    <t>QUESO BLANDO</t>
  </si>
  <si>
    <t>INFUSIONES</t>
  </si>
  <si>
    <t>CACAO CON AZÚCAR</t>
  </si>
  <si>
    <t>CAFÉ</t>
  </si>
  <si>
    <t>TÉ</t>
  </si>
  <si>
    <t>JAMÓN CRUDO</t>
  </si>
  <si>
    <t>JAMÓN COCIDO-PALETA</t>
  </si>
  <si>
    <t>SALAMÍN</t>
  </si>
  <si>
    <t>SALCHICHÓN</t>
  </si>
  <si>
    <t>AZÚCAR</t>
  </si>
  <si>
    <t>C4</t>
  </si>
  <si>
    <t>C12</t>
  </si>
  <si>
    <t>C14</t>
  </si>
  <si>
    <t>C16</t>
  </si>
  <si>
    <t>C18</t>
  </si>
  <si>
    <t>C20</t>
  </si>
  <si>
    <t>C220</t>
  </si>
  <si>
    <t>GRASAS SATURADAS</t>
  </si>
  <si>
    <t>GRASAS TOTALES (g)</t>
  </si>
  <si>
    <t>GRASAS SATURADAS (G)</t>
  </si>
  <si>
    <t>PROTEÍNAS (g)</t>
  </si>
  <si>
    <t>MANDARINA</t>
  </si>
  <si>
    <t>MANZANA</t>
  </si>
  <si>
    <t xml:space="preserve">MELON </t>
  </si>
  <si>
    <t>NARANJA</t>
  </si>
  <si>
    <t>GALLETAS DE ARROZ</t>
  </si>
  <si>
    <t>SEMILLAS</t>
  </si>
  <si>
    <t>FRUTOS SECOS Y SEMILLAS</t>
  </si>
  <si>
    <t>LECHE PARC DESCREMADA FLUIDA</t>
  </si>
  <si>
    <t>PESCADO GRASO</t>
  </si>
  <si>
    <t>PESCADO MAGRO</t>
  </si>
  <si>
    <t>CARNE DE POLLO sin piel</t>
  </si>
  <si>
    <t>CARNE DE POLLO con piel</t>
  </si>
  <si>
    <t>ACHICORIA</t>
  </si>
  <si>
    <t>En esta celda vas a ingresar la cantidad en gramos del alimento para el calculo de nutrientes</t>
  </si>
  <si>
    <r>
      <t xml:space="preserve">*Este recurso ha sido adaptado del Software NUTRIO elaborado por el </t>
    </r>
    <r>
      <rPr>
        <b/>
        <i/>
        <sz val="11"/>
        <color theme="1"/>
        <rFont val="Calibri"/>
        <family val="2"/>
        <scheme val="minor"/>
      </rPr>
      <t>"Grupo de Epidemiología Ambiental del Cáncer en Córdoba"</t>
    </r>
    <r>
      <rPr>
        <i/>
        <sz val="11"/>
        <color theme="1"/>
        <rFont val="Calibri"/>
        <family val="2"/>
        <scheme val="minor"/>
      </rPr>
      <t>, a los fines de ser utilizada como herramienta pedagógica por parte de estudiantes de la Catedra Nutrición Materno infantil de la Licenciatura en Nutrición (FCM-UNC).</t>
    </r>
  </si>
  <si>
    <t>SODIO</t>
  </si>
  <si>
    <t>SODIO (mg)</t>
  </si>
  <si>
    <t>ç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</si>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</sst>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16" x14ac:knownFonts="1">
    <font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FFD966"/>
      <name val="Arial"/>
      <family val="2"/>
    </font>
    <font>
      <sz val="10"/>
      <color rgb="FF0000FF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1"/>
      <name val="Calibri"/>
      <family val="2"/>
      <scheme val="minor"/>
    </font>
    <font>
      <sz val="10"/>
      <color theme="1"/>
      <name val="Arial"/>
    </font>
    <font>
      <sz val="10"/>
      <color rgb="FFFFD966"/>
      <name val="Arial"/>
    </font>
    <font>
      <b/>
      <sz val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88EEA"/>
        <bgColor indexed="64"/>
      </patternFill>
    </fill>
    <fill>
      <patternFill patternType="solid">
        <fgColor rgb="FFF583A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theme="0"/>
        <bgColor theme="0"/>
      </patternFill>
    </fill>
    <fill>
      <patternFill patternType="solid">
        <fgColor rgb="FF4A86E8"/>
        <bgColor rgb="FF4A86E8"/>
      </patternFill>
    </fill>
    <fill>
      <patternFill patternType="solid">
        <fgColor rgb="FFFFE599"/>
        <bgColor rgb="FFFFE599"/>
      </patternFill>
    </fill>
    <fill>
      <patternFill patternType="solid">
        <fgColor rgb="FFA64D79"/>
        <bgColor rgb="FFA64D79"/>
      </patternFill>
    </fill>
    <fill>
      <patternFill patternType="solid">
        <fgColor rgb="FF9FC5E8"/>
        <bgColor rgb="FF9FC5E8"/>
      </patternFill>
    </fill>
    <fill>
      <patternFill patternType="solid">
        <fgColor rgb="FFFFFF00"/>
        <bgColor rgb="FFFFFF00"/>
      </patternFill>
    </fill>
    <fill>
      <patternFill patternType="solid">
        <fgColor rgb="FFFFE598"/>
        <bgColor rgb="FFFFE598"/>
      </patternFill>
    </fill>
    <fill>
      <patternFill patternType="solid">
        <fgColor rgb="FFBDD6EE"/>
        <bgColor rgb="FFBDD6EE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1" fontId="0" fillId="0" borderId="1" xfId="0" applyNumberFormat="1" applyFont="1" applyFill="1" applyBorder="1"/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0" fillId="0" borderId="1" xfId="0" applyBorder="1"/>
    <xf numFmtId="0" fontId="3" fillId="4" borderId="1" xfId="0" applyFont="1" applyFill="1" applyBorder="1"/>
    <xf numFmtId="1" fontId="3" fillId="4" borderId="1" xfId="0" applyNumberFormat="1" applyFont="1" applyFill="1" applyBorder="1"/>
    <xf numFmtId="0" fontId="4" fillId="0" borderId="3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9" fillId="0" borderId="1" xfId="0" applyFont="1" applyBorder="1"/>
    <xf numFmtId="0" fontId="5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1" fontId="0" fillId="5" borderId="1" xfId="0" applyNumberFormat="1" applyFont="1" applyFill="1" applyBorder="1"/>
    <xf numFmtId="165" fontId="0" fillId="0" borderId="0" xfId="0" applyNumberFormat="1"/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4" fontId="5" fillId="6" borderId="0" xfId="0" applyNumberFormat="1" applyFont="1" applyFill="1" applyAlignment="1">
      <alignment horizontal="center"/>
    </xf>
    <xf numFmtId="1" fontId="4" fillId="0" borderId="0" xfId="0" applyNumberFormat="1" applyFont="1"/>
    <xf numFmtId="165" fontId="4" fillId="0" borderId="0" xfId="0" applyNumberFormat="1" applyFont="1" applyAlignment="1">
      <alignment horizontal="right"/>
    </xf>
    <xf numFmtId="165" fontId="4" fillId="0" borderId="0" xfId="0" applyNumberFormat="1" applyFont="1"/>
    <xf numFmtId="165" fontId="0" fillId="0" borderId="0" xfId="0" applyNumberFormat="1" applyAlignment="1">
      <alignment horizontal="right"/>
    </xf>
    <xf numFmtId="165" fontId="0" fillId="6" borderId="0" xfId="0" applyNumberFormat="1" applyFill="1" applyAlignment="1">
      <alignment horizontal="right"/>
    </xf>
    <xf numFmtId="165" fontId="4" fillId="6" borderId="0" xfId="0" applyNumberFormat="1" applyFont="1" applyFill="1"/>
    <xf numFmtId="0" fontId="4" fillId="0" borderId="0" xfId="0" applyFont="1" applyAlignment="1">
      <alignment horizontal="right"/>
    </xf>
    <xf numFmtId="1" fontId="7" fillId="0" borderId="0" xfId="0" applyNumberFormat="1" applyFont="1"/>
    <xf numFmtId="165" fontId="7" fillId="0" borderId="0" xfId="0" applyNumberFormat="1" applyFont="1" applyAlignment="1">
      <alignment horizontal="right"/>
    </xf>
    <xf numFmtId="165" fontId="7" fillId="0" borderId="0" xfId="0" applyNumberFormat="1" applyFont="1"/>
    <xf numFmtId="165" fontId="7" fillId="6" borderId="0" xfId="0" applyNumberFormat="1" applyFont="1" applyFill="1" applyAlignment="1">
      <alignment horizontal="right"/>
    </xf>
    <xf numFmtId="165" fontId="7" fillId="6" borderId="0" xfId="0" applyNumberFormat="1" applyFont="1" applyFill="1"/>
    <xf numFmtId="0" fontId="7" fillId="7" borderId="0" xfId="0" applyFont="1" applyFill="1"/>
    <xf numFmtId="1" fontId="7" fillId="7" borderId="0" xfId="0" applyNumberFormat="1" applyFont="1" applyFill="1"/>
    <xf numFmtId="165" fontId="7" fillId="7" borderId="0" xfId="0" applyNumberFormat="1" applyFont="1" applyFill="1" applyAlignment="1">
      <alignment horizontal="right"/>
    </xf>
    <xf numFmtId="165" fontId="7" fillId="7" borderId="0" xfId="0" applyNumberFormat="1" applyFont="1" applyFill="1"/>
    <xf numFmtId="165" fontId="4" fillId="9" borderId="0" xfId="0" applyNumberFormat="1" applyFont="1" applyFill="1"/>
    <xf numFmtId="1" fontId="4" fillId="7" borderId="0" xfId="0" applyNumberFormat="1" applyFont="1" applyFill="1"/>
    <xf numFmtId="165" fontId="4" fillId="10" borderId="0" xfId="0" applyNumberFormat="1" applyFont="1" applyFill="1"/>
    <xf numFmtId="1" fontId="7" fillId="11" borderId="0" xfId="0" applyNumberFormat="1" applyFont="1" applyFill="1"/>
    <xf numFmtId="1" fontId="4" fillId="11" borderId="0" xfId="0" applyNumberFormat="1" applyFont="1" applyFill="1"/>
    <xf numFmtId="165" fontId="7" fillId="9" borderId="0" xfId="0" applyNumberFormat="1" applyFont="1" applyFill="1"/>
    <xf numFmtId="0" fontId="4" fillId="6" borderId="0" xfId="0" applyFont="1" applyFill="1" applyAlignment="1">
      <alignment horizontal="right"/>
    </xf>
    <xf numFmtId="1" fontId="8" fillId="12" borderId="0" xfId="0" applyNumberFormat="1" applyFont="1" applyFill="1"/>
    <xf numFmtId="165" fontId="4" fillId="13" borderId="0" xfId="0" applyNumberFormat="1" applyFont="1" applyFill="1"/>
    <xf numFmtId="165" fontId="0" fillId="13" borderId="0" xfId="0" applyNumberFormat="1" applyFill="1" applyAlignment="1">
      <alignment horizontal="right"/>
    </xf>
    <xf numFmtId="165" fontId="4" fillId="13" borderId="0" xfId="0" applyNumberFormat="1" applyFont="1" applyFill="1" applyAlignment="1">
      <alignment horizontal="right"/>
    </xf>
    <xf numFmtId="1" fontId="4" fillId="14" borderId="0" xfId="0" applyNumberFormat="1" applyFont="1" applyFill="1"/>
    <xf numFmtId="165" fontId="4" fillId="6" borderId="0" xfId="0" applyNumberFormat="1" applyFont="1" applyFill="1" applyAlignment="1">
      <alignment horizontal="right"/>
    </xf>
    <xf numFmtId="165" fontId="7" fillId="15" borderId="0" xfId="0" applyNumberFormat="1" applyFont="1" applyFill="1"/>
    <xf numFmtId="165" fontId="4" fillId="15" borderId="0" xfId="0" applyNumberFormat="1" applyFont="1" applyFill="1"/>
    <xf numFmtId="165" fontId="4" fillId="8" borderId="0" xfId="0" applyNumberFormat="1" applyFont="1" applyFill="1"/>
    <xf numFmtId="165" fontId="4" fillId="15" borderId="0" xfId="0" applyNumberFormat="1" applyFont="1" applyFill="1" applyAlignment="1">
      <alignment horizontal="right"/>
    </xf>
    <xf numFmtId="0" fontId="4" fillId="11" borderId="0" xfId="0" applyFont="1" applyFill="1"/>
    <xf numFmtId="165" fontId="4" fillId="8" borderId="0" xfId="0" applyNumberFormat="1" applyFont="1" applyFill="1" applyAlignment="1">
      <alignment horizontal="right"/>
    </xf>
    <xf numFmtId="0" fontId="4" fillId="16" borderId="0" xfId="0" applyFont="1" applyFill="1"/>
    <xf numFmtId="1" fontId="4" fillId="16" borderId="0" xfId="0" applyNumberFormat="1" applyFont="1" applyFill="1"/>
    <xf numFmtId="165" fontId="4" fillId="16" borderId="0" xfId="0" applyNumberFormat="1" applyFont="1" applyFill="1" applyAlignment="1">
      <alignment horizontal="right"/>
    </xf>
    <xf numFmtId="165" fontId="4" fillId="16" borderId="0" xfId="0" applyNumberFormat="1" applyFont="1" applyFill="1"/>
    <xf numFmtId="0" fontId="4" fillId="17" borderId="0" xfId="0" applyFont="1" applyFill="1"/>
    <xf numFmtId="0" fontId="0" fillId="0" borderId="0" xfId="0" applyAlignment="1">
      <alignment horizontal="right"/>
    </xf>
    <xf numFmtId="4" fontId="11" fillId="6" borderId="0" xfId="0" applyNumberFormat="1" applyFont="1" applyFill="1"/>
    <xf numFmtId="0" fontId="4" fillId="17" borderId="0" xfId="0" applyFont="1" applyFill="1" applyAlignment="1">
      <alignment horizontal="right"/>
    </xf>
    <xf numFmtId="0" fontId="11" fillId="6" borderId="0" xfId="0" applyFont="1" applyFill="1"/>
    <xf numFmtId="4" fontId="4" fillId="6" borderId="0" xfId="0" applyNumberFormat="1" applyFont="1" applyFill="1" applyAlignment="1">
      <alignment horizontal="right"/>
    </xf>
    <xf numFmtId="1" fontId="12" fillId="4" borderId="1" xfId="0" applyNumberFormat="1" applyFont="1" applyFill="1" applyBorder="1"/>
    <xf numFmtId="165" fontId="4" fillId="18" borderId="0" xfId="0" applyNumberFormat="1" applyFont="1" applyFill="1"/>
    <xf numFmtId="165" fontId="4" fillId="18" borderId="0" xfId="0" applyNumberFormat="1" applyFont="1" applyFill="1" applyAlignment="1">
      <alignment horizontal="right"/>
    </xf>
    <xf numFmtId="0" fontId="5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2" fillId="5" borderId="0" xfId="0" applyFont="1" applyFill="1"/>
    <xf numFmtId="0" fontId="3" fillId="4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1" fontId="0" fillId="0" borderId="4" xfId="0" applyNumberFormat="1" applyFont="1" applyFill="1" applyBorder="1"/>
    <xf numFmtId="0" fontId="0" fillId="0" borderId="0" xfId="0" applyProtection="1"/>
    <xf numFmtId="0" fontId="3" fillId="0" borderId="0" xfId="0" applyFont="1" applyProtection="1"/>
    <xf numFmtId="0" fontId="0" fillId="0" borderId="1" xfId="0" applyBorder="1" applyProtection="1"/>
    <xf numFmtId="165" fontId="13" fillId="0" borderId="0" xfId="0" applyNumberFormat="1" applyFont="1"/>
    <xf numFmtId="165" fontId="14" fillId="0" borderId="0" xfId="0" applyNumberFormat="1" applyFont="1"/>
    <xf numFmtId="165" fontId="14" fillId="7" borderId="0" xfId="0" applyNumberFormat="1" applyFont="1" applyFill="1"/>
    <xf numFmtId="165" fontId="13" fillId="6" borderId="0" xfId="0" applyNumberFormat="1" applyFont="1" applyFill="1"/>
    <xf numFmtId="165" fontId="13" fillId="9" borderId="0" xfId="0" applyNumberFormat="1" applyFont="1" applyFill="1"/>
    <xf numFmtId="165" fontId="14" fillId="9" borderId="0" xfId="0" applyNumberFormat="1" applyFont="1" applyFill="1"/>
    <xf numFmtId="165" fontId="13" fillId="13" borderId="0" xfId="0" applyNumberFormat="1" applyFont="1" applyFill="1"/>
    <xf numFmtId="165" fontId="13" fillId="18" borderId="0" xfId="0" applyNumberFormat="1" applyFont="1" applyFill="1"/>
    <xf numFmtId="165" fontId="13" fillId="16" borderId="0" xfId="0" applyNumberFormat="1" applyFont="1" applyFill="1"/>
    <xf numFmtId="0" fontId="13" fillId="17" borderId="0" xfId="0" applyFont="1" applyFill="1"/>
    <xf numFmtId="0" fontId="13" fillId="0" borderId="0" xfId="0" applyFont="1"/>
    <xf numFmtId="4" fontId="13" fillId="0" borderId="0" xfId="0" applyNumberFormat="1" applyFont="1"/>
    <xf numFmtId="0" fontId="4" fillId="4" borderId="1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horizontal="center" wrapText="1"/>
    </xf>
    <xf numFmtId="0" fontId="9" fillId="19" borderId="5" xfId="0" applyFont="1" applyFill="1" applyBorder="1" applyAlignment="1">
      <alignment vertical="center" wrapText="1"/>
    </xf>
    <xf numFmtId="0" fontId="9" fillId="19" borderId="6" xfId="0" applyFont="1" applyFill="1" applyBorder="1" applyAlignment="1">
      <alignment vertical="center" wrapText="1"/>
    </xf>
    <xf numFmtId="0" fontId="9" fillId="19" borderId="7" xfId="0" applyFont="1" applyFill="1" applyBorder="1" applyAlignment="1">
      <alignment vertical="center" wrapText="1"/>
    </xf>
    <xf numFmtId="0" fontId="9" fillId="19" borderId="8" xfId="0" applyFont="1" applyFill="1" applyBorder="1" applyAlignment="1">
      <alignment vertical="center" wrapText="1"/>
    </xf>
    <xf numFmtId="0" fontId="9" fillId="19" borderId="0" xfId="0" applyFont="1" applyFill="1" applyBorder="1" applyAlignment="1">
      <alignment vertical="center" wrapText="1"/>
    </xf>
    <xf numFmtId="0" fontId="9" fillId="19" borderId="9" xfId="0" applyFont="1" applyFill="1" applyBorder="1" applyAlignment="1">
      <alignment vertical="center" wrapText="1"/>
    </xf>
    <xf numFmtId="0" fontId="9" fillId="19" borderId="10" xfId="0" applyFont="1" applyFill="1" applyBorder="1" applyAlignment="1">
      <alignment vertical="center" wrapText="1"/>
    </xf>
    <xf numFmtId="0" fontId="9" fillId="19" borderId="11" xfId="0" applyFont="1" applyFill="1" applyBorder="1" applyAlignment="1">
      <alignment vertical="center" wrapText="1"/>
    </xf>
    <xf numFmtId="0" fontId="9" fillId="19" borderId="12" xfId="0" applyFont="1" applyFill="1" applyBorder="1" applyAlignment="1">
      <alignment vertical="center" wrapText="1"/>
    </xf>
    <xf numFmtId="0" fontId="0" fillId="19" borderId="5" xfId="0" applyFill="1" applyBorder="1" applyAlignment="1" applyProtection="1">
      <alignment horizontal="center" vertical="center" wrapText="1"/>
    </xf>
    <xf numFmtId="0" fontId="0" fillId="19" borderId="6" xfId="0" applyFill="1" applyBorder="1" applyAlignment="1" applyProtection="1">
      <alignment horizontal="center" vertical="center" wrapText="1"/>
    </xf>
    <xf numFmtId="0" fontId="0" fillId="19" borderId="7" xfId="0" applyFill="1" applyBorder="1" applyAlignment="1" applyProtection="1">
      <alignment horizontal="center" vertical="center" wrapText="1"/>
    </xf>
    <xf numFmtId="0" fontId="0" fillId="19" borderId="8" xfId="0" applyFill="1" applyBorder="1" applyAlignment="1" applyProtection="1">
      <alignment horizontal="center" vertical="center" wrapText="1"/>
    </xf>
    <xf numFmtId="0" fontId="0" fillId="19" borderId="0" xfId="0" applyFill="1" applyBorder="1" applyAlignment="1" applyProtection="1">
      <alignment horizontal="center" vertical="center" wrapText="1"/>
    </xf>
    <xf numFmtId="0" fontId="0" fillId="19" borderId="9" xfId="0" applyFill="1" applyBorder="1" applyAlignment="1" applyProtection="1">
      <alignment horizontal="center" vertical="center" wrapText="1"/>
    </xf>
    <xf numFmtId="0" fontId="0" fillId="19" borderId="10" xfId="0" applyFill="1" applyBorder="1" applyAlignment="1" applyProtection="1">
      <alignment horizontal="center" vertical="center" wrapText="1"/>
    </xf>
    <xf numFmtId="0" fontId="0" fillId="19" borderId="11" xfId="0" applyFill="1" applyBorder="1" applyAlignment="1" applyProtection="1">
      <alignment horizontal="center" vertical="center" wrapText="1"/>
    </xf>
    <xf numFmtId="0" fontId="0" fillId="19" borderId="12" xfId="0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top"/>
    </xf>
    <xf numFmtId="1" fontId="0" fillId="4" borderId="1" xfId="0" applyNumberFormat="1" applyFont="1" applyFill="1" applyBorder="1"/>
    <xf numFmtId="0" fontId="0" fillId="4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583A1"/>
      <color rgb="FFE88E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442557</xdr:colOff>
      <xdr:row>0</xdr:row>
      <xdr:rowOff>236369</xdr:rowOff>
    </xdr:from>
    <xdr:to>
      <xdr:col>2</xdr:col>
      <xdr:colOff>250933</xdr:colOff>
      <xdr:row>0</xdr:row>
      <xdr:rowOff>727080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994BCB9-299E-4753-9B9B-022466386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5675" y="236369"/>
          <a:ext cx="600258" cy="490711"/>
        </a:xfrm>
        <a:prstGeom prst="rect">
          <a:avLst/>
        </a:prstGeom>
      </xdr:spPr>
    </xdr:pic>
    <xdr:clientData/>
  </xdr:twoCellAnchor>
  <xdr:twoCellAnchor editAs="oneCell">
    <xdr:from>
      <xdr:col>5</xdr:col>
      <xdr:colOff>1022125</xdr:colOff>
      <xdr:row>142</xdr:row>
      <xdr:rowOff>20931</xdr:rowOff>
    </xdr:from>
    <xdr:to>
      <xdr:col>6</xdr:col>
      <xdr:colOff>605117</xdr:colOff>
      <xdr:row>144</xdr:row>
      <xdr:rowOff>138189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5BB1129-3D77-4899-8272-AE8CEEB3E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6949" y="26190402"/>
          <a:ext cx="994933" cy="4758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358588</xdr:colOff>
      <xdr:row>3</xdr:row>
      <xdr:rowOff>134471</xdr:rowOff>
    </xdr:from>
    <xdr:to>
      <xdr:col>2</xdr:col>
      <xdr:colOff>0</xdr:colOff>
      <xdr:row>6</xdr:row>
      <xdr:rowOff>134470</xdr:rowOff>
    </xdr:to>
    <xdr:cxnSp macro="">
      <xdr:nvCxnSpPr>
        <xdr:cNvPr id="7" name="Conector: curvado 6">
          <a:extLst>
            <a:ext uri="{FF2B5EF4-FFF2-40B4-BE49-F238E27FC236}">
              <a16:creationId xmlns:a16="http://schemas.microsoft.com/office/drawing/2014/main" id="{96D7390B-5529-45FB-841F-0D5DC82B79C8}"/>
            </a:ext>
          </a:extLst>
        </xdr:cNvPr>
        <xdr:cNvCxnSpPr/>
      </xdr:nvCxnSpPr>
      <xdr:spPr>
        <a:xfrm rot="5400000">
          <a:off x="2689412" y="1359647"/>
          <a:ext cx="537882" cy="433294"/>
        </a:xfrm>
        <a:prstGeom prst="curved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50061-639D-4B45-B59A-41AF1169543D}">
  <dimension ref="A1:U145"/>
  <sheetViews>
    <sheetView tabSelected="1" topLeftCell="A115" zoomScale="102" zoomScaleNormal="102" workbookViewId="0">
      <selection activeCell="B130" sqref="B130"/>
    </sheetView>
  </sheetViews>
  <sheetFormatPr baseColWidth="10" defaultRowHeight="14.4" x14ac:dyDescent="0.3"/>
  <cols>
    <col min="1" max="1" width="34.77734375" bestFit="1" customWidth="1"/>
    <col min="4" max="4" width="14.5546875" bestFit="1" customWidth="1"/>
    <col min="5" max="5" width="20.77734375" bestFit="1" customWidth="1"/>
    <col min="6" max="6" width="20.5546875" bestFit="1" customWidth="1"/>
    <col min="12" max="12" width="15.5546875" customWidth="1"/>
  </cols>
  <sheetData>
    <row r="1" spans="1:21" ht="64.2" customHeight="1" x14ac:dyDescent="0.3">
      <c r="A1" s="113" t="s">
        <v>448</v>
      </c>
      <c r="B1" s="113"/>
      <c r="C1" s="113"/>
      <c r="D1" s="113"/>
      <c r="E1" s="113"/>
    </row>
    <row r="2" spans="1:21" x14ac:dyDescent="0.3">
      <c r="A2" s="79" t="s">
        <v>449</v>
      </c>
      <c r="B2" s="78"/>
      <c r="C2" s="78"/>
      <c r="D2" s="78"/>
      <c r="E2" s="78"/>
    </row>
    <row r="3" spans="1:21" x14ac:dyDescent="0.3">
      <c r="A3" s="79"/>
      <c r="B3" s="78"/>
      <c r="C3" s="78"/>
      <c r="D3" s="78"/>
      <c r="E3" s="78"/>
    </row>
    <row r="4" spans="1:21" ht="14.4" customHeight="1" x14ac:dyDescent="0.3">
      <c r="A4" s="79"/>
      <c r="C4" s="104" t="s">
        <v>503</v>
      </c>
      <c r="D4" s="105"/>
      <c r="E4" s="106"/>
    </row>
    <row r="5" spans="1:21" x14ac:dyDescent="0.3">
      <c r="A5" s="79"/>
      <c r="C5" s="107"/>
      <c r="D5" s="108"/>
      <c r="E5" s="109"/>
    </row>
    <row r="6" spans="1:21" x14ac:dyDescent="0.3">
      <c r="A6" s="79"/>
      <c r="C6" s="110"/>
      <c r="D6" s="111"/>
      <c r="E6" s="112"/>
    </row>
    <row r="7" spans="1:21" ht="15" thickBot="1" x14ac:dyDescent="0.35"/>
    <row r="8" spans="1:21" ht="16.2" customHeight="1" thickBot="1" x14ac:dyDescent="0.35">
      <c r="A8" s="8" t="s">
        <v>450</v>
      </c>
      <c r="B8" s="8" t="s">
        <v>459</v>
      </c>
      <c r="C8" s="8" t="s">
        <v>101</v>
      </c>
      <c r="D8" s="8" t="s">
        <v>489</v>
      </c>
      <c r="E8" s="8" t="s">
        <v>487</v>
      </c>
      <c r="F8" s="8" t="s">
        <v>486</v>
      </c>
      <c r="G8" s="9" t="s">
        <v>104</v>
      </c>
      <c r="H8" s="8" t="s">
        <v>105</v>
      </c>
      <c r="I8" s="8" t="s">
        <v>106</v>
      </c>
      <c r="J8" s="8" t="s">
        <v>107</v>
      </c>
      <c r="K8" s="8" t="s">
        <v>452</v>
      </c>
      <c r="L8" s="8" t="s">
        <v>453</v>
      </c>
      <c r="M8" s="94" t="s">
        <v>506</v>
      </c>
      <c r="N8" s="7"/>
      <c r="O8" s="2"/>
      <c r="P8" s="2"/>
      <c r="Q8" s="2"/>
      <c r="R8" s="2"/>
      <c r="S8" s="2"/>
      <c r="T8" s="2"/>
      <c r="U8" s="2"/>
    </row>
    <row r="9" spans="1:21" ht="16.2" customHeight="1" x14ac:dyDescent="0.3">
      <c r="A9" s="6" t="s">
        <v>440</v>
      </c>
      <c r="B9" s="13"/>
      <c r="C9" s="13"/>
      <c r="D9" s="13"/>
      <c r="E9" s="13"/>
      <c r="F9" s="13"/>
      <c r="G9" s="14"/>
      <c r="H9" s="13"/>
      <c r="I9" s="13"/>
      <c r="J9" s="13"/>
      <c r="K9" s="13"/>
      <c r="L9" s="13"/>
      <c r="M9" s="93"/>
      <c r="N9" s="3"/>
      <c r="O9" s="3"/>
      <c r="P9" s="3"/>
      <c r="Q9" s="3"/>
      <c r="R9" s="3"/>
      <c r="S9" s="3"/>
      <c r="T9" s="3"/>
      <c r="U9" s="3"/>
    </row>
    <row r="10" spans="1:21" x14ac:dyDescent="0.3">
      <c r="A10" s="10" t="s">
        <v>436</v>
      </c>
      <c r="B10" s="80"/>
      <c r="C10" s="4">
        <f>($B10*Composición!B11)/100</f>
        <v>0</v>
      </c>
      <c r="D10" s="4">
        <f>($B10*Composición!C11)/100</f>
        <v>0</v>
      </c>
      <c r="E10" s="4">
        <f>($B10*Composición!D11)/100</f>
        <v>0</v>
      </c>
      <c r="F10" s="4">
        <f>($B10*Composición!E11)/100</f>
        <v>0</v>
      </c>
      <c r="G10" s="4">
        <f>($B10*Composición!F11)/100</f>
        <v>0</v>
      </c>
      <c r="H10" s="4">
        <f>($B10*Composición!G11)/100</f>
        <v>0</v>
      </c>
      <c r="I10" s="4">
        <f>($B10*Composición!H11)/100</f>
        <v>0</v>
      </c>
      <c r="J10" s="4">
        <f>($B10*Composición!I11)/100</f>
        <v>0</v>
      </c>
      <c r="K10" s="4">
        <f>($B10*Composición!J11)/100</f>
        <v>0</v>
      </c>
      <c r="L10" s="4">
        <f>($B10*Composición!K11)/100</f>
        <v>0</v>
      </c>
      <c r="M10" s="4">
        <f>($B10*Composición!L11)/100</f>
        <v>0</v>
      </c>
    </row>
    <row r="11" spans="1:21" x14ac:dyDescent="0.3">
      <c r="A11" s="10" t="s">
        <v>502</v>
      </c>
      <c r="B11" s="80"/>
      <c r="C11" s="4">
        <f>($B11*Composición!B12)/100</f>
        <v>0</v>
      </c>
      <c r="D11" s="4">
        <f>($B11*Composición!C12)/100</f>
        <v>0</v>
      </c>
      <c r="E11" s="4">
        <f>($B11*Composición!D12)/100</f>
        <v>0</v>
      </c>
      <c r="F11" s="4">
        <f>($B11*Composición!E12)/100</f>
        <v>0</v>
      </c>
      <c r="G11" s="4">
        <f>($B11*Composición!F12)/100</f>
        <v>0</v>
      </c>
      <c r="H11" s="4">
        <f>($B11*Composición!G12)/100</f>
        <v>0</v>
      </c>
      <c r="I11" s="4">
        <f>($B11*Composición!H12)/100</f>
        <v>0</v>
      </c>
      <c r="J11" s="4">
        <f>($B11*Composición!I12)/100</f>
        <v>0</v>
      </c>
      <c r="K11" s="4">
        <f>($B11*Composición!J12)/100</f>
        <v>0</v>
      </c>
      <c r="L11" s="4">
        <f>($B11*Composición!K12)/100</f>
        <v>0</v>
      </c>
      <c r="M11" s="4">
        <f>($B11*Composición!L12)/100</f>
        <v>0</v>
      </c>
    </row>
    <row r="12" spans="1:21" x14ac:dyDescent="0.3">
      <c r="A12" s="11" t="s">
        <v>460</v>
      </c>
      <c r="B12" s="80"/>
      <c r="C12" s="4">
        <f>($B12*Composición!B13)/100</f>
        <v>0</v>
      </c>
      <c r="D12" s="4">
        <f>($B12*Composición!C13)/100</f>
        <v>0</v>
      </c>
      <c r="E12" s="4">
        <f>($B12*Composición!D13)/100</f>
        <v>0</v>
      </c>
      <c r="F12" s="4">
        <f>($B12*Composición!E13)/100</f>
        <v>0</v>
      </c>
      <c r="G12" s="4">
        <f>($B12*Composición!F13)/100</f>
        <v>0</v>
      </c>
      <c r="H12" s="4">
        <f>($B12*Composición!G13)/100</f>
        <v>0</v>
      </c>
      <c r="I12" s="4">
        <f>($B12*Composición!H13)/100</f>
        <v>0</v>
      </c>
      <c r="J12" s="4">
        <f>($B12*Composición!I13)/100</f>
        <v>0</v>
      </c>
      <c r="K12" s="4">
        <f>($B12*Composición!J13)/100</f>
        <v>0</v>
      </c>
      <c r="L12" s="4">
        <f>($B12*Composición!K13)/100</f>
        <v>0</v>
      </c>
      <c r="M12" s="4">
        <f>($B12*Composición!L13)/100</f>
        <v>0</v>
      </c>
    </row>
    <row r="13" spans="1:21" ht="14.4" customHeight="1" x14ac:dyDescent="0.3">
      <c r="A13" s="1" t="s">
        <v>62</v>
      </c>
      <c r="B13" s="80"/>
      <c r="C13" s="4">
        <f>($B13*Composición!B16)/100</f>
        <v>0</v>
      </c>
      <c r="D13" s="4">
        <f>($B13*Composición!C16)/100</f>
        <v>0</v>
      </c>
      <c r="E13" s="4">
        <f>($B13*Composición!D16)/100</f>
        <v>0</v>
      </c>
      <c r="F13" s="4">
        <f>($B13*Composición!E16)/100</f>
        <v>0</v>
      </c>
      <c r="G13" s="4">
        <f>($B13*Composición!F16)/100</f>
        <v>0</v>
      </c>
      <c r="H13" s="4">
        <f>($B13*Composición!G16)/100</f>
        <v>0</v>
      </c>
      <c r="I13" s="4">
        <f>($B13*Composición!H16)/100</f>
        <v>0</v>
      </c>
      <c r="J13" s="4">
        <f>($B13*Composición!I16)/100</f>
        <v>0</v>
      </c>
      <c r="K13" s="4">
        <f>($B13*Composición!J16)/100</f>
        <v>0</v>
      </c>
      <c r="L13" s="4">
        <f>($B13*Composición!K16)/100</f>
        <v>0</v>
      </c>
      <c r="M13" s="4">
        <f>($B13*Composición!L16)/100</f>
        <v>0</v>
      </c>
    </row>
    <row r="14" spans="1:21" x14ac:dyDescent="0.3">
      <c r="A14" s="1" t="s">
        <v>63</v>
      </c>
      <c r="B14" s="80"/>
      <c r="C14" s="4">
        <f>($B14*Composición!B22)/100</f>
        <v>0</v>
      </c>
      <c r="D14" s="4">
        <f>($B14*Composición!C22)/100</f>
        <v>0</v>
      </c>
      <c r="E14" s="4">
        <f>($B14*Composición!D22)/100</f>
        <v>0</v>
      </c>
      <c r="F14" s="4">
        <f>($B14*Composición!E22)/100</f>
        <v>0</v>
      </c>
      <c r="G14" s="4">
        <f>($B14*Composición!F22)/100</f>
        <v>0</v>
      </c>
      <c r="H14" s="4">
        <f>($B14*Composición!G22)/100</f>
        <v>0</v>
      </c>
      <c r="I14" s="4">
        <f>($B14*Composición!H22)/100</f>
        <v>0</v>
      </c>
      <c r="J14" s="4">
        <f>($B14*Composición!I22)/100</f>
        <v>0</v>
      </c>
      <c r="K14" s="4">
        <f>($B14*Composición!J22)/100</f>
        <v>0</v>
      </c>
      <c r="L14" s="4">
        <f>($B14*Composición!K22)/100</f>
        <v>0</v>
      </c>
      <c r="M14" s="4">
        <f>($B14*Composición!L22)/100</f>
        <v>0</v>
      </c>
    </row>
    <row r="15" spans="1:21" x14ac:dyDescent="0.3">
      <c r="A15" s="15" t="s">
        <v>64</v>
      </c>
      <c r="B15" s="80"/>
      <c r="C15" s="4">
        <f>($B15*Composición!B24)/100</f>
        <v>0</v>
      </c>
      <c r="D15" s="4">
        <f>($B15*Composición!C24)/100</f>
        <v>0</v>
      </c>
      <c r="E15" s="4">
        <f>($B15*Composición!D24)/100</f>
        <v>0</v>
      </c>
      <c r="F15" s="4">
        <f>($B15*Composición!E24)/100</f>
        <v>0</v>
      </c>
      <c r="G15" s="4">
        <f>($B15*Composición!F24)/100</f>
        <v>0</v>
      </c>
      <c r="H15" s="4">
        <f>($B15*Composición!G24)/100</f>
        <v>0</v>
      </c>
      <c r="I15" s="4">
        <f>($B15*Composición!H24)/100</f>
        <v>0</v>
      </c>
      <c r="J15" s="4">
        <f>($B15*Composición!I24)/100</f>
        <v>0</v>
      </c>
      <c r="K15" s="4">
        <f>($B15*Composición!J24)/100</f>
        <v>0</v>
      </c>
      <c r="L15" s="4">
        <f>($B15*Composición!K24)/100</f>
        <v>0</v>
      </c>
      <c r="M15" s="4">
        <f>($B15*Composición!L24)/100</f>
        <v>0</v>
      </c>
    </row>
    <row r="16" spans="1:21" x14ac:dyDescent="0.3">
      <c r="A16" s="1" t="s">
        <v>67</v>
      </c>
      <c r="B16" s="80"/>
      <c r="C16" s="4">
        <f>($B16*Composición!B45)/100</f>
        <v>0</v>
      </c>
      <c r="D16" s="4">
        <f>($B16*Composición!C45)/100</f>
        <v>0</v>
      </c>
      <c r="E16" s="4">
        <f>($B16*Composición!D45)/100</f>
        <v>0</v>
      </c>
      <c r="F16" s="4">
        <f>($B16*Composición!E45)/100</f>
        <v>0</v>
      </c>
      <c r="G16" s="4">
        <f>($B16*Composición!F45)/100</f>
        <v>0</v>
      </c>
      <c r="H16" s="4">
        <f>($B16*Composición!G45)/100</f>
        <v>0</v>
      </c>
      <c r="I16" s="4">
        <f>($B16*Composición!H45)/100</f>
        <v>0</v>
      </c>
      <c r="J16" s="4">
        <f>($B16*Composición!I45)/100</f>
        <v>0</v>
      </c>
      <c r="K16" s="4">
        <f>($B16*Composición!J45)/100</f>
        <v>0</v>
      </c>
      <c r="L16" s="4">
        <f>($B16*Composición!K45)/100</f>
        <v>0</v>
      </c>
      <c r="M16" s="4">
        <f>($B16*Composición!L45)/100</f>
        <v>0</v>
      </c>
    </row>
    <row r="17" spans="1:13" x14ac:dyDescent="0.3">
      <c r="A17" s="1" t="s">
        <v>68</v>
      </c>
      <c r="B17" s="80"/>
      <c r="C17" s="4">
        <f>($B17*Composición!B46)/100</f>
        <v>0</v>
      </c>
      <c r="D17" s="4">
        <f>($B17*Composición!C46)/100</f>
        <v>0</v>
      </c>
      <c r="E17" s="4">
        <f>($B17*Composición!D46)/100</f>
        <v>0</v>
      </c>
      <c r="F17" s="4">
        <f>($B17*Composición!E46)/100</f>
        <v>0</v>
      </c>
      <c r="G17" s="4">
        <f>($B17*Composición!F46)/100</f>
        <v>0</v>
      </c>
      <c r="H17" s="4">
        <f>($B17*Composición!G46)/100</f>
        <v>0</v>
      </c>
      <c r="I17" s="4">
        <f>($B17*Composición!H46)/100</f>
        <v>0</v>
      </c>
      <c r="J17" s="4">
        <f>($B17*Composición!I46)/100</f>
        <v>0</v>
      </c>
      <c r="K17" s="4">
        <f>($B17*Composición!J46)/100</f>
        <v>0</v>
      </c>
      <c r="L17" s="4">
        <f>($B17*Composición!K46)/100</f>
        <v>0</v>
      </c>
      <c r="M17" s="4">
        <f>($B17*Composición!L46)/100</f>
        <v>0</v>
      </c>
    </row>
    <row r="18" spans="1:13" x14ac:dyDescent="0.3">
      <c r="A18" s="1" t="s">
        <v>464</v>
      </c>
      <c r="B18" s="80"/>
      <c r="C18" s="4">
        <f>($B18*Composición!B49)/100</f>
        <v>0</v>
      </c>
      <c r="D18" s="4">
        <f>($B18*Composición!C49)/100</f>
        <v>0</v>
      </c>
      <c r="E18" s="4">
        <f>($B18*Composición!D49)/100</f>
        <v>0</v>
      </c>
      <c r="F18" s="4">
        <f>($B18*Composición!E49)/100</f>
        <v>0</v>
      </c>
      <c r="G18" s="4">
        <f>($B18*Composición!F49)/100</f>
        <v>0</v>
      </c>
      <c r="H18" s="4">
        <f>($B18*Composición!G49)/100</f>
        <v>0</v>
      </c>
      <c r="I18" s="4">
        <f>($B18*Composición!H49)/100</f>
        <v>0</v>
      </c>
      <c r="J18" s="4">
        <f>($B18*Composición!I49)/100</f>
        <v>0</v>
      </c>
      <c r="K18" s="4">
        <f>($B18*Composición!J49)/100</f>
        <v>0</v>
      </c>
      <c r="L18" s="4">
        <f>($B18*Composición!K49)/100</f>
        <v>0</v>
      </c>
      <c r="M18" s="4">
        <f>($B18*Composición!L49)/100</f>
        <v>0</v>
      </c>
    </row>
    <row r="19" spans="1:13" x14ac:dyDescent="0.3">
      <c r="A19" s="1" t="s">
        <v>69</v>
      </c>
      <c r="B19" s="80"/>
      <c r="C19" s="4">
        <f>($B19*Composición!B52)/100</f>
        <v>0</v>
      </c>
      <c r="D19" s="4">
        <f>($B19*Composición!C52)/100</f>
        <v>0</v>
      </c>
      <c r="E19" s="4">
        <f>($B19*Composición!D52)/100</f>
        <v>0</v>
      </c>
      <c r="F19" s="4">
        <f>($B19*Composición!E52)/100</f>
        <v>0</v>
      </c>
      <c r="G19" s="4">
        <f>($B19*Composición!F52)/100</f>
        <v>0</v>
      </c>
      <c r="H19" s="4">
        <f>($B19*Composición!G52)/100</f>
        <v>0</v>
      </c>
      <c r="I19" s="4">
        <f>($B19*Composición!H52)/100</f>
        <v>0</v>
      </c>
      <c r="J19" s="4">
        <f>($B19*Composición!I52)/100</f>
        <v>0</v>
      </c>
      <c r="K19" s="4">
        <f>($B19*Composición!J52)/100</f>
        <v>0</v>
      </c>
      <c r="L19" s="4">
        <f>($B19*Composición!K52)/100</f>
        <v>0</v>
      </c>
      <c r="M19" s="4">
        <f>($B19*Composición!L52)/100</f>
        <v>0</v>
      </c>
    </row>
    <row r="20" spans="1:13" x14ac:dyDescent="0.3">
      <c r="A20" s="1" t="s">
        <v>70</v>
      </c>
      <c r="B20" s="80"/>
      <c r="C20" s="4">
        <f>($B20*Composición!B77)/100</f>
        <v>0</v>
      </c>
      <c r="D20" s="4">
        <f>($B20*Composición!C77)/100</f>
        <v>0</v>
      </c>
      <c r="E20" s="4">
        <f>($B20*Composición!D77)/100</f>
        <v>0</v>
      </c>
      <c r="F20" s="4">
        <f>($B20*Composición!E77)/100</f>
        <v>0</v>
      </c>
      <c r="G20" s="4">
        <f>($B20*Composición!F77)/100</f>
        <v>0</v>
      </c>
      <c r="H20" s="4">
        <f>($B20*Composición!G77)/100</f>
        <v>0</v>
      </c>
      <c r="I20" s="4">
        <f>($B20*Composición!H77)/100</f>
        <v>0</v>
      </c>
      <c r="J20" s="4">
        <f>($B20*Composición!I77)/100</f>
        <v>0</v>
      </c>
      <c r="K20" s="4">
        <f>($B20*Composición!J77)/100</f>
        <v>0</v>
      </c>
      <c r="L20" s="4">
        <f>($B20*Composición!K77)/100</f>
        <v>0</v>
      </c>
      <c r="M20" s="4">
        <f>($B20*Composición!L77)/100</f>
        <v>0</v>
      </c>
    </row>
    <row r="21" spans="1:13" x14ac:dyDescent="0.3">
      <c r="A21" s="1" t="s">
        <v>76</v>
      </c>
      <c r="B21" s="80"/>
      <c r="C21" s="4">
        <f>($B21*Composición!B100)/100</f>
        <v>0</v>
      </c>
      <c r="D21" s="4">
        <f>($B21*Composición!C100)/100</f>
        <v>0</v>
      </c>
      <c r="E21" s="4">
        <f>($B21*Composición!D100)/100</f>
        <v>0</v>
      </c>
      <c r="F21" s="4">
        <f>($B21*Composición!E100)/100</f>
        <v>0</v>
      </c>
      <c r="G21" s="4">
        <f>($B21*Composición!F100)/100</f>
        <v>0</v>
      </c>
      <c r="H21" s="4">
        <f>($B21*Composición!G100)/100</f>
        <v>0</v>
      </c>
      <c r="I21" s="4">
        <f>($B21*Composición!H100)/100</f>
        <v>0</v>
      </c>
      <c r="J21" s="4">
        <f>($B21*Composición!I100)/100</f>
        <v>0</v>
      </c>
      <c r="K21" s="4">
        <f>($B21*Composición!J100)/100</f>
        <v>0</v>
      </c>
      <c r="L21" s="4">
        <f>($B21*Composición!K100)/100</f>
        <v>0</v>
      </c>
      <c r="M21" s="4">
        <f>($B21*Composición!L100)/100</f>
        <v>0</v>
      </c>
    </row>
    <row r="22" spans="1:13" x14ac:dyDescent="0.3">
      <c r="A22" s="1" t="s">
        <v>75</v>
      </c>
      <c r="B22" s="80"/>
      <c r="C22" s="4">
        <f>($B22*Composición!B97)/100</f>
        <v>0</v>
      </c>
      <c r="D22" s="4">
        <f>($B22*Composición!C97)/100</f>
        <v>0</v>
      </c>
      <c r="E22" s="4">
        <f>($B22*Composición!D97)/100</f>
        <v>0</v>
      </c>
      <c r="F22" s="4">
        <f>($B22*Composición!E97)/100</f>
        <v>0</v>
      </c>
      <c r="G22" s="4">
        <f>($B22*Composición!F97)/100</f>
        <v>0</v>
      </c>
      <c r="H22" s="4">
        <f>($B22*Composición!G97)/100</f>
        <v>0</v>
      </c>
      <c r="I22" s="4">
        <f>($B22*Composición!H97)/100</f>
        <v>0</v>
      </c>
      <c r="J22" s="4">
        <f>($B22*Composición!I97)/100</f>
        <v>0</v>
      </c>
      <c r="K22" s="4">
        <f>($B22*Composición!J97)/100</f>
        <v>0</v>
      </c>
      <c r="L22" s="4">
        <f>($B22*Composición!K97)/100</f>
        <v>0</v>
      </c>
      <c r="M22" s="4">
        <f>($B22*Composición!L97)/100</f>
        <v>0</v>
      </c>
    </row>
    <row r="23" spans="1:13" x14ac:dyDescent="0.3">
      <c r="A23" s="1" t="s">
        <v>80</v>
      </c>
      <c r="B23" s="80"/>
      <c r="C23" s="4">
        <f>($B23*Composición!B126)/100</f>
        <v>0</v>
      </c>
      <c r="D23" s="4">
        <f>($B23*Composición!C126)/100</f>
        <v>0</v>
      </c>
      <c r="E23" s="4">
        <f>($B23*Composición!D126)/100</f>
        <v>0</v>
      </c>
      <c r="F23" s="4">
        <f>($B23*Composición!E126)/100</f>
        <v>0</v>
      </c>
      <c r="G23" s="4">
        <f>($B23*Composición!F126)/100</f>
        <v>0</v>
      </c>
      <c r="H23" s="4">
        <f>($B23*Composición!G126)/100</f>
        <v>0</v>
      </c>
      <c r="I23" s="4">
        <f>($B23*Composición!H126)/100</f>
        <v>0</v>
      </c>
      <c r="J23" s="4">
        <f>($B23*Composición!I126)/100</f>
        <v>0</v>
      </c>
      <c r="K23" s="4">
        <f>($B23*Composición!J126)/100</f>
        <v>0</v>
      </c>
      <c r="L23" s="4">
        <f>($B23*Composición!K126)/100</f>
        <v>0</v>
      </c>
      <c r="M23" s="4">
        <f>($B23*Composición!L126)/100</f>
        <v>0</v>
      </c>
    </row>
    <row r="24" spans="1:13" x14ac:dyDescent="0.3">
      <c r="A24" s="1" t="s">
        <v>81</v>
      </c>
      <c r="B24" s="80"/>
      <c r="C24" s="4">
        <f>($B24*Composición!B129)/100</f>
        <v>0</v>
      </c>
      <c r="D24" s="4">
        <f>($B24*Composición!C129)/100</f>
        <v>0</v>
      </c>
      <c r="E24" s="4">
        <f>($B24*Composición!D129)/100</f>
        <v>0</v>
      </c>
      <c r="F24" s="4">
        <f>($B24*Composición!E129)/100</f>
        <v>0</v>
      </c>
      <c r="G24" s="4">
        <f>($B24*Composición!F129)/100</f>
        <v>0</v>
      </c>
      <c r="H24" s="4">
        <f>($B24*Composición!G129)/100</f>
        <v>0</v>
      </c>
      <c r="I24" s="4">
        <f>($B24*Composición!H129)/100</f>
        <v>0</v>
      </c>
      <c r="J24" s="4">
        <f>($B24*Composición!I129)/100</f>
        <v>0</v>
      </c>
      <c r="K24" s="4">
        <f>($B24*Composición!J129)/100</f>
        <v>0</v>
      </c>
      <c r="L24" s="4">
        <f>($B24*Composición!K129)/100</f>
        <v>0</v>
      </c>
      <c r="M24" s="4">
        <f>($B24*Composición!L129)/100</f>
        <v>0</v>
      </c>
    </row>
    <row r="25" spans="1:13" x14ac:dyDescent="0.3">
      <c r="A25" s="1" t="s">
        <v>467</v>
      </c>
      <c r="B25" s="80"/>
      <c r="C25" s="4">
        <f>($B25*Composición!B177)/100</f>
        <v>0</v>
      </c>
      <c r="D25" s="4">
        <f>($B25*Composición!C177)/100</f>
        <v>0</v>
      </c>
      <c r="E25" s="4">
        <f>($B25*Composición!D177)/100</f>
        <v>0</v>
      </c>
      <c r="F25" s="4">
        <f>($B25*Composición!E177)/100</f>
        <v>0</v>
      </c>
      <c r="G25" s="4">
        <f>($B25*Composición!F177)/100</f>
        <v>0</v>
      </c>
      <c r="H25" s="4">
        <f>($B25*Composición!G177)/100</f>
        <v>0</v>
      </c>
      <c r="I25" s="4">
        <f>($B25*Composición!H177)/100</f>
        <v>0</v>
      </c>
      <c r="J25" s="4">
        <f>($B25*Composición!I177)/100</f>
        <v>0</v>
      </c>
      <c r="K25" s="4">
        <f>($B25*Composición!J177)/100</f>
        <v>0</v>
      </c>
      <c r="L25" s="4">
        <f>($B25*Composición!K177)/100</f>
        <v>0</v>
      </c>
      <c r="M25" s="4">
        <f>($B25*Composición!L177)/100</f>
        <v>0</v>
      </c>
    </row>
    <row r="26" spans="1:13" x14ac:dyDescent="0.3">
      <c r="A26" s="1" t="s">
        <v>84</v>
      </c>
      <c r="B26" s="80"/>
      <c r="C26" s="4">
        <f>($B26*Composición!B223)/100</f>
        <v>0</v>
      </c>
      <c r="D26" s="4">
        <f>($B26*Composición!C223)/100</f>
        <v>0</v>
      </c>
      <c r="E26" s="4">
        <f>($B26*Composición!D223)/100</f>
        <v>0</v>
      </c>
      <c r="F26" s="4">
        <f>($B26*Composición!E223)/100</f>
        <v>0</v>
      </c>
      <c r="G26" s="4">
        <f>($B26*Composición!F223)/100</f>
        <v>0</v>
      </c>
      <c r="H26" s="4">
        <f>($B26*Composición!G223)/100</f>
        <v>0</v>
      </c>
      <c r="I26" s="4">
        <f>($B26*Composición!H223)/100</f>
        <v>0</v>
      </c>
      <c r="J26" s="4">
        <f>($B26*Composición!I223)/100</f>
        <v>0</v>
      </c>
      <c r="K26" s="4">
        <f>($B26*Composición!J223)/100</f>
        <v>0</v>
      </c>
      <c r="L26" s="4">
        <f>($B26*Composición!K223)/100</f>
        <v>0</v>
      </c>
      <c r="M26" s="4">
        <f>($B26*Composición!L223)/100</f>
        <v>0</v>
      </c>
    </row>
    <row r="27" spans="1:13" x14ac:dyDescent="0.3">
      <c r="A27" s="1" t="s">
        <v>86</v>
      </c>
      <c r="B27" s="80"/>
      <c r="C27" s="4">
        <f>($B27*Composición!B250)/100</f>
        <v>0</v>
      </c>
      <c r="D27" s="4">
        <f>($B27*Composición!C250)/100</f>
        <v>0</v>
      </c>
      <c r="E27" s="4">
        <f>($B27*Composición!D250)/100</f>
        <v>0</v>
      </c>
      <c r="F27" s="4">
        <f>($B27*Composición!E250)/100</f>
        <v>0</v>
      </c>
      <c r="G27" s="4">
        <f>($B27*Composición!F250)/100</f>
        <v>0</v>
      </c>
      <c r="H27" s="4">
        <f>($B27*Composición!G250)/100</f>
        <v>0</v>
      </c>
      <c r="I27" s="4">
        <f>($B27*Composición!H250)/100</f>
        <v>0</v>
      </c>
      <c r="J27" s="4">
        <f>($B27*Composición!I250)/100</f>
        <v>0</v>
      </c>
      <c r="K27" s="4">
        <f>($B27*Composición!J250)/100</f>
        <v>0</v>
      </c>
      <c r="L27" s="4">
        <f>($B27*Composición!K250)/100</f>
        <v>0</v>
      </c>
      <c r="M27" s="4">
        <f>($B27*Composición!L250)/100</f>
        <v>0</v>
      </c>
    </row>
    <row r="28" spans="1:13" x14ac:dyDescent="0.3">
      <c r="A28" s="1" t="s">
        <v>90</v>
      </c>
      <c r="B28" s="80"/>
      <c r="C28" s="4">
        <f>($B28*Composición!B283)/100</f>
        <v>0</v>
      </c>
      <c r="D28" s="4">
        <f>($B28*Composición!C283)/100</f>
        <v>0</v>
      </c>
      <c r="E28" s="4">
        <f>($B28*Composición!D283)/100</f>
        <v>0</v>
      </c>
      <c r="F28" s="4">
        <f>($B28*Composición!E283)/100</f>
        <v>0</v>
      </c>
      <c r="G28" s="4">
        <f>($B28*Composición!F283)/100</f>
        <v>0</v>
      </c>
      <c r="H28" s="4">
        <f>($B28*Composición!G283)/100</f>
        <v>0</v>
      </c>
      <c r="I28" s="4">
        <f>($B28*Composición!H283)/100</f>
        <v>0</v>
      </c>
      <c r="J28" s="4">
        <f>($B28*Composición!I283)/100</f>
        <v>0</v>
      </c>
      <c r="K28" s="4">
        <f>($B28*Composición!J283)/100</f>
        <v>0</v>
      </c>
      <c r="L28" s="4">
        <f>($B28*Composición!K283)/100</f>
        <v>0</v>
      </c>
      <c r="M28" s="4">
        <f>($B28*Composición!L283)/100</f>
        <v>0</v>
      </c>
    </row>
    <row r="29" spans="1:13" x14ac:dyDescent="0.3">
      <c r="A29" s="1" t="s">
        <v>91</v>
      </c>
      <c r="B29" s="80"/>
      <c r="C29" s="4">
        <f>($B29*Composición!B284)/100</f>
        <v>0</v>
      </c>
      <c r="D29" s="4">
        <f>($B29*Composición!C284)/100</f>
        <v>0</v>
      </c>
      <c r="E29" s="4">
        <f>($B29*Composición!D284)/100</f>
        <v>0</v>
      </c>
      <c r="F29" s="4">
        <f>($B29*Composición!E284)/100</f>
        <v>0</v>
      </c>
      <c r="G29" s="4">
        <f>($B29*Composición!F284)/100</f>
        <v>0</v>
      </c>
      <c r="H29" s="4">
        <f>($B29*Composición!G284)/100</f>
        <v>0</v>
      </c>
      <c r="I29" s="4">
        <f>($B29*Composición!H284)/100</f>
        <v>0</v>
      </c>
      <c r="J29" s="4">
        <f>($B29*Composición!I284)/100</f>
        <v>0</v>
      </c>
      <c r="K29" s="4">
        <f>($B29*Composición!J284)/100</f>
        <v>0</v>
      </c>
      <c r="L29" s="4">
        <f>($B29*Composición!K284)/100</f>
        <v>0</v>
      </c>
      <c r="M29" s="4">
        <f>($B29*Composición!L284)/100</f>
        <v>0</v>
      </c>
    </row>
    <row r="30" spans="1:13" x14ac:dyDescent="0.3">
      <c r="A30" s="1" t="s">
        <v>92</v>
      </c>
      <c r="B30" s="80"/>
      <c r="C30" s="4">
        <f>($B30*Composición!B289)/100</f>
        <v>0</v>
      </c>
      <c r="D30" s="4">
        <f>($B30*Composición!C289)/100</f>
        <v>0</v>
      </c>
      <c r="E30" s="4">
        <f>($B30*Composición!D289)/100</f>
        <v>0</v>
      </c>
      <c r="F30" s="4">
        <f>($B30*Composición!E289)/100</f>
        <v>0</v>
      </c>
      <c r="G30" s="4">
        <f>($B30*Composición!F289)/100</f>
        <v>0</v>
      </c>
      <c r="H30" s="4">
        <f>($B30*Composición!G289)/100</f>
        <v>0</v>
      </c>
      <c r="I30" s="4">
        <f>($B30*Composición!H289)/100</f>
        <v>0</v>
      </c>
      <c r="J30" s="4">
        <f>($B30*Composición!I289)/100</f>
        <v>0</v>
      </c>
      <c r="K30" s="4">
        <f>($B30*Composición!J289)/100</f>
        <v>0</v>
      </c>
      <c r="L30" s="4">
        <f>($B30*Composición!K289)/100</f>
        <v>0</v>
      </c>
      <c r="M30" s="4">
        <f>($B30*Composición!L289)/100</f>
        <v>0</v>
      </c>
    </row>
    <row r="31" spans="1:13" x14ac:dyDescent="0.3">
      <c r="A31" s="1" t="s">
        <v>94</v>
      </c>
      <c r="B31" s="80"/>
      <c r="C31" s="4">
        <f>($B31*Composición!B322)/100</f>
        <v>0</v>
      </c>
      <c r="D31" s="4">
        <f>($B31*Composición!C322)/100</f>
        <v>0</v>
      </c>
      <c r="E31" s="4">
        <f>($B31*Composición!D322)/100</f>
        <v>0</v>
      </c>
      <c r="F31" s="4">
        <f>($B31*Composición!E322)/100</f>
        <v>0</v>
      </c>
      <c r="G31" s="4">
        <f>($B31*Composición!F322)/100</f>
        <v>0</v>
      </c>
      <c r="H31" s="4">
        <f>($B31*Composición!G322)/100</f>
        <v>0</v>
      </c>
      <c r="I31" s="4">
        <f>($B31*Composición!H322)/100</f>
        <v>0</v>
      </c>
      <c r="J31" s="4">
        <f>($B31*Composición!I322)/100</f>
        <v>0</v>
      </c>
      <c r="K31" s="4">
        <f>($B31*Composición!J322)/100</f>
        <v>0</v>
      </c>
      <c r="L31" s="4">
        <f>($B31*Composición!K322)/100</f>
        <v>0</v>
      </c>
      <c r="M31" s="4">
        <f>($B31*Composición!L322)/100</f>
        <v>0</v>
      </c>
    </row>
    <row r="32" spans="1:13" x14ac:dyDescent="0.3">
      <c r="A32" s="1" t="s">
        <v>96</v>
      </c>
      <c r="B32" s="80"/>
      <c r="C32" s="4">
        <f>($B32*Composición!B332)/100</f>
        <v>0</v>
      </c>
      <c r="D32" s="4">
        <f>($B32*Composición!C332)/100</f>
        <v>0</v>
      </c>
      <c r="E32" s="4">
        <f>($B32*Composición!D332)/100</f>
        <v>0</v>
      </c>
      <c r="F32" s="4">
        <f>($B32*Composición!E332)/100</f>
        <v>0</v>
      </c>
      <c r="G32" s="4">
        <f>($B32*Composición!F332)/100</f>
        <v>0</v>
      </c>
      <c r="H32" s="4">
        <f>($B32*Composición!G332)/100</f>
        <v>0</v>
      </c>
      <c r="I32" s="4">
        <f>($B32*Composición!H332)/100</f>
        <v>0</v>
      </c>
      <c r="J32" s="4">
        <f>($B32*Composición!I332)/100</f>
        <v>0</v>
      </c>
      <c r="K32" s="4">
        <f>($B32*Composición!J332)/100</f>
        <v>0</v>
      </c>
      <c r="L32" s="4">
        <f>($B32*Composición!K332)/100</f>
        <v>0</v>
      </c>
      <c r="M32" s="4">
        <f>($B32*Composición!L332)/100</f>
        <v>0</v>
      </c>
    </row>
    <row r="33" spans="1:13" x14ac:dyDescent="0.3">
      <c r="A33" s="1" t="s">
        <v>97</v>
      </c>
      <c r="B33" s="80"/>
      <c r="C33" s="4">
        <f>($B33*Composición!B334)/100</f>
        <v>0</v>
      </c>
      <c r="D33" s="4">
        <f>($B33*Composición!C334)/100</f>
        <v>0</v>
      </c>
      <c r="E33" s="4">
        <f>($B33*Composición!D334)/100</f>
        <v>0</v>
      </c>
      <c r="F33" s="4">
        <f>($B33*Composición!E334)/100</f>
        <v>0</v>
      </c>
      <c r="G33" s="4">
        <f>($B33*Composición!F334)/100</f>
        <v>0</v>
      </c>
      <c r="H33" s="4">
        <f>($B33*Composición!G334)/100</f>
        <v>0</v>
      </c>
      <c r="I33" s="4">
        <f>($B33*Composición!H334)/100</f>
        <v>0</v>
      </c>
      <c r="J33" s="4">
        <f>($B33*Composición!I334)/100</f>
        <v>0</v>
      </c>
      <c r="K33" s="4">
        <f>($B33*Composición!J334)/100</f>
        <v>0</v>
      </c>
      <c r="L33" s="4">
        <f>($B33*Composición!K334)/100</f>
        <v>0</v>
      </c>
      <c r="M33" s="4">
        <f>($B33*Composición!L334)/100</f>
        <v>0</v>
      </c>
    </row>
    <row r="34" spans="1:13" x14ac:dyDescent="0.3">
      <c r="A34" s="1" t="s">
        <v>98</v>
      </c>
      <c r="B34" s="80"/>
      <c r="C34" s="4">
        <f>($B34*Composición!B338)/100</f>
        <v>0</v>
      </c>
      <c r="D34" s="4">
        <f>($B34*Composición!C338)/100</f>
        <v>0</v>
      </c>
      <c r="E34" s="4">
        <f>($B34*Composición!D338)/100</f>
        <v>0</v>
      </c>
      <c r="F34" s="4">
        <f>($B34*Composición!E338)/100</f>
        <v>0</v>
      </c>
      <c r="G34" s="4">
        <f>($B34*Composición!F338)/100</f>
        <v>0</v>
      </c>
      <c r="H34" s="4">
        <f>($B34*Composición!G338)/100</f>
        <v>0</v>
      </c>
      <c r="I34" s="4">
        <f>($B34*Composición!H338)/100</f>
        <v>0</v>
      </c>
      <c r="J34" s="4">
        <f>($B34*Composición!I338)/100</f>
        <v>0</v>
      </c>
      <c r="K34" s="4">
        <f>($B34*Composición!J338)/100</f>
        <v>0</v>
      </c>
      <c r="L34" s="4">
        <f>($B34*Composición!K338)/100</f>
        <v>0</v>
      </c>
      <c r="M34" s="4">
        <f>($B34*Composición!L338)/100</f>
        <v>0</v>
      </c>
    </row>
    <row r="35" spans="1:13" x14ac:dyDescent="0.3">
      <c r="A35" s="5" t="s">
        <v>439</v>
      </c>
      <c r="B35" s="13" t="s">
        <v>435</v>
      </c>
      <c r="C35" s="75" t="s">
        <v>101</v>
      </c>
      <c r="D35" s="13" t="s">
        <v>102</v>
      </c>
      <c r="E35" s="13" t="s">
        <v>103</v>
      </c>
      <c r="F35" s="13"/>
      <c r="G35" s="14" t="s">
        <v>104</v>
      </c>
      <c r="H35" s="13" t="s">
        <v>105</v>
      </c>
      <c r="I35" s="13" t="s">
        <v>106</v>
      </c>
      <c r="J35" s="13" t="s">
        <v>107</v>
      </c>
      <c r="K35" s="13" t="s">
        <v>452</v>
      </c>
      <c r="L35" s="13" t="s">
        <v>453</v>
      </c>
      <c r="M35" s="75" t="s">
        <v>506</v>
      </c>
    </row>
    <row r="36" spans="1:13" x14ac:dyDescent="0.3">
      <c r="A36" s="1" t="s">
        <v>66</v>
      </c>
      <c r="B36" s="4"/>
      <c r="C36" s="4">
        <f>($B36*Composición!B41)/100</f>
        <v>0</v>
      </c>
      <c r="D36" s="4">
        <f>($B36*Composición!C41)/100</f>
        <v>0</v>
      </c>
      <c r="E36" s="4">
        <f>($B36*Composición!D41)/100</f>
        <v>0</v>
      </c>
      <c r="F36" s="4">
        <f>($B36*Composición!E41)/100</f>
        <v>0</v>
      </c>
      <c r="G36" s="4">
        <f>($B36*Composición!F41)/100</f>
        <v>0</v>
      </c>
      <c r="H36" s="4">
        <f>($B36*Composición!G41)/100</f>
        <v>0</v>
      </c>
      <c r="I36" s="4">
        <f>($B36*Composición!H41)/100</f>
        <v>0</v>
      </c>
      <c r="J36" s="4">
        <f>($B36*Composición!I41)/100</f>
        <v>0</v>
      </c>
      <c r="K36" s="4">
        <f>($B36*Composición!J41)/100</f>
        <v>0</v>
      </c>
      <c r="L36" s="4">
        <f>($B36*Composición!K41)/100</f>
        <v>0</v>
      </c>
      <c r="M36" s="4">
        <f>($B36*Composición!L41)/100</f>
        <v>0</v>
      </c>
    </row>
    <row r="37" spans="1:13" x14ac:dyDescent="0.3">
      <c r="A37" s="1" t="s">
        <v>77</v>
      </c>
      <c r="B37" s="4"/>
      <c r="C37" s="4">
        <f>($B37*Composición!B107)/100</f>
        <v>0</v>
      </c>
      <c r="D37" s="4">
        <f>($B37*Composición!C107)/100</f>
        <v>0</v>
      </c>
      <c r="E37" s="4">
        <f>($B37*Composición!D107)/100</f>
        <v>0</v>
      </c>
      <c r="F37" s="4">
        <f>($B37*Composición!E107)/100</f>
        <v>0</v>
      </c>
      <c r="G37" s="4">
        <f>($B37*Composición!F107)/100</f>
        <v>0</v>
      </c>
      <c r="H37" s="4">
        <f>($B37*Composición!G107)/100</f>
        <v>0</v>
      </c>
      <c r="I37" s="4">
        <f>($B37*Composición!H107)/100</f>
        <v>0</v>
      </c>
      <c r="J37" s="4">
        <f>($B37*Composición!I107)/100</f>
        <v>0</v>
      </c>
      <c r="K37" s="4">
        <f>($B37*Composición!J107)/100</f>
        <v>0</v>
      </c>
      <c r="L37" s="4">
        <f>($B37*Composición!K107)/100</f>
        <v>0</v>
      </c>
      <c r="M37" s="4">
        <f>($B37*Composición!L107)/100</f>
        <v>0</v>
      </c>
    </row>
    <row r="38" spans="1:13" x14ac:dyDescent="0.3">
      <c r="A38" s="1" t="s">
        <v>83</v>
      </c>
      <c r="B38" s="4"/>
      <c r="C38" s="4">
        <f>($B38*Composición!B221)/100</f>
        <v>0</v>
      </c>
      <c r="D38" s="4">
        <f>($B38*Composición!C221)/100</f>
        <v>0</v>
      </c>
      <c r="E38" s="4">
        <f>($B38*Composición!D221)/100</f>
        <v>0</v>
      </c>
      <c r="F38" s="4">
        <f>($B38*Composición!E221)/100</f>
        <v>0</v>
      </c>
      <c r="G38" s="4">
        <f>($B38*Composición!F221)/100</f>
        <v>0</v>
      </c>
      <c r="H38" s="4">
        <f>($B38*Composición!G221)/100</f>
        <v>0</v>
      </c>
      <c r="I38" s="4">
        <f>($B38*Composición!H221)/100</f>
        <v>0</v>
      </c>
      <c r="J38" s="4">
        <f>($B38*Composición!I221)/100</f>
        <v>0</v>
      </c>
      <c r="K38" s="4">
        <f>($B38*Composición!J221)/100</f>
        <v>0</v>
      </c>
      <c r="L38" s="4">
        <f>($B38*Composición!K221)/100</f>
        <v>0</v>
      </c>
      <c r="M38" s="4">
        <f>($B38*Composición!L221)/100</f>
        <v>0</v>
      </c>
    </row>
    <row r="39" spans="1:13" x14ac:dyDescent="0.3">
      <c r="A39" s="5" t="s">
        <v>441</v>
      </c>
      <c r="B39" s="13" t="s">
        <v>435</v>
      </c>
      <c r="C39" s="75" t="s">
        <v>101</v>
      </c>
      <c r="D39" s="13" t="s">
        <v>102</v>
      </c>
      <c r="E39" s="13" t="s">
        <v>103</v>
      </c>
      <c r="F39" s="13"/>
      <c r="G39" s="14" t="s">
        <v>104</v>
      </c>
      <c r="H39" s="13" t="s">
        <v>105</v>
      </c>
      <c r="I39" s="13" t="s">
        <v>106</v>
      </c>
      <c r="J39" s="13" t="s">
        <v>107</v>
      </c>
      <c r="K39" s="13" t="s">
        <v>452</v>
      </c>
      <c r="L39" s="13" t="s">
        <v>453</v>
      </c>
      <c r="M39" s="75" t="s">
        <v>506</v>
      </c>
    </row>
    <row r="40" spans="1:13" x14ac:dyDescent="0.3">
      <c r="A40" s="1" t="s">
        <v>451</v>
      </c>
      <c r="B40" s="4"/>
      <c r="C40" s="4">
        <f>($B40*Composición!B20)/100</f>
        <v>0</v>
      </c>
      <c r="D40" s="4">
        <f>($B40*Composición!C20)/100</f>
        <v>0</v>
      </c>
      <c r="E40" s="4">
        <f>($B40*Composición!D20)/100</f>
        <v>0</v>
      </c>
      <c r="F40" s="4">
        <f>($B40*Composición!E20)/100</f>
        <v>0</v>
      </c>
      <c r="G40" s="4">
        <f>($B40*Composición!F20)/100</f>
        <v>0</v>
      </c>
      <c r="H40" s="4">
        <f>($B40*Composición!G20)/100</f>
        <v>0</v>
      </c>
      <c r="I40" s="4">
        <f>($B40*Composición!H20)/100</f>
        <v>0</v>
      </c>
      <c r="J40" s="4">
        <f>($B40*Composición!I20)/100</f>
        <v>0</v>
      </c>
      <c r="K40" s="4">
        <f>($B40*Composición!J20)/100</f>
        <v>0</v>
      </c>
      <c r="L40" s="4">
        <f>($B40*Composición!K20)/100</f>
        <v>0</v>
      </c>
      <c r="M40" s="4">
        <f>($B40*Composición!L20)/100</f>
        <v>0</v>
      </c>
    </row>
    <row r="41" spans="1:13" x14ac:dyDescent="0.3">
      <c r="A41" s="1" t="s">
        <v>65</v>
      </c>
      <c r="B41" s="4"/>
      <c r="C41" s="4">
        <f>($B41*Composición!B38)/100</f>
        <v>0</v>
      </c>
      <c r="D41" s="4">
        <f>($B41*Composición!C38)/100</f>
        <v>0</v>
      </c>
      <c r="E41" s="4">
        <f>($B41*Composición!D38)/100</f>
        <v>0</v>
      </c>
      <c r="F41" s="4">
        <f>($B41*Composición!E38)/100</f>
        <v>0</v>
      </c>
      <c r="G41" s="4">
        <f>($B41*Composición!F38)/100</f>
        <v>0</v>
      </c>
      <c r="H41" s="4">
        <f>($B41*Composición!G38)/100</f>
        <v>0</v>
      </c>
      <c r="I41" s="4">
        <f>($B41*Composición!H38)/100</f>
        <v>0</v>
      </c>
      <c r="J41" s="4">
        <f>($B41*Composición!I38)/100</f>
        <v>0</v>
      </c>
      <c r="K41" s="4">
        <f>($B41*Composición!J38)/100</f>
        <v>0</v>
      </c>
      <c r="L41" s="4">
        <f>($B41*Composición!K38)/100</f>
        <v>0</v>
      </c>
      <c r="M41" s="4">
        <f>($B41*Composición!L38)/100</f>
        <v>0</v>
      </c>
    </row>
    <row r="42" spans="1:13" x14ac:dyDescent="0.3">
      <c r="A42" s="1" t="s">
        <v>74</v>
      </c>
      <c r="B42" s="4"/>
      <c r="C42" s="4">
        <f>($B42*Composición!B93)/100</f>
        <v>0</v>
      </c>
      <c r="D42" s="4">
        <f>($B42*Composición!C93)/100</f>
        <v>0</v>
      </c>
      <c r="E42" s="4">
        <f>($B42*Composición!D93)/100</f>
        <v>0</v>
      </c>
      <c r="F42" s="4">
        <f>($B42*Composición!E93)/100</f>
        <v>0</v>
      </c>
      <c r="G42" s="4">
        <f>($B42*Composición!F93)/100</f>
        <v>0</v>
      </c>
      <c r="H42" s="4">
        <f>($B42*Composición!G93)/100</f>
        <v>0</v>
      </c>
      <c r="I42" s="4">
        <f>($B42*Composición!H93)/100</f>
        <v>0</v>
      </c>
      <c r="J42" s="4">
        <f>($B42*Composición!I93)/100</f>
        <v>0</v>
      </c>
      <c r="K42" s="4">
        <f>($B42*Composición!J93)/100</f>
        <v>0</v>
      </c>
      <c r="L42" s="4">
        <f>($B42*Composición!K93)/100</f>
        <v>0</v>
      </c>
      <c r="M42" s="4">
        <f>($B42*Composición!L93)/100</f>
        <v>0</v>
      </c>
    </row>
    <row r="43" spans="1:13" x14ac:dyDescent="0.3">
      <c r="A43" s="1" t="s">
        <v>78</v>
      </c>
      <c r="B43" s="4"/>
      <c r="C43" s="4">
        <f>($B43*Composición!B118)/100</f>
        <v>0</v>
      </c>
      <c r="D43" s="4">
        <f>($B43*Composición!C118)/100</f>
        <v>0</v>
      </c>
      <c r="E43" s="4">
        <f>($B43*Composición!D118)/100</f>
        <v>0</v>
      </c>
      <c r="F43" s="4">
        <f>($B43*Composición!E118)/100</f>
        <v>0</v>
      </c>
      <c r="G43" s="4">
        <f>($B43*Composición!F118)/100</f>
        <v>0</v>
      </c>
      <c r="H43" s="4">
        <f>($B43*Composición!G118)/100</f>
        <v>0</v>
      </c>
      <c r="I43" s="4">
        <f>($B43*Composición!H118)/100</f>
        <v>0</v>
      </c>
      <c r="J43" s="4">
        <f>($B43*Composición!I118)/100</f>
        <v>0</v>
      </c>
      <c r="K43" s="4">
        <f>($B43*Composición!J118)/100</f>
        <v>0</v>
      </c>
      <c r="L43" s="4">
        <f>($B43*Composición!K118)/100</f>
        <v>0</v>
      </c>
      <c r="M43" s="4">
        <f>($B43*Composición!L118)/100</f>
        <v>0</v>
      </c>
    </row>
    <row r="44" spans="1:13" x14ac:dyDescent="0.3">
      <c r="A44" s="1" t="s">
        <v>79</v>
      </c>
      <c r="B44" s="4"/>
      <c r="C44" s="4">
        <f>($B44*Composición!B122)/100</f>
        <v>0</v>
      </c>
      <c r="D44" s="4">
        <f>($B44*Composición!C122)/100</f>
        <v>0</v>
      </c>
      <c r="E44" s="4">
        <f>($B44*Composición!D122)/100</f>
        <v>0</v>
      </c>
      <c r="F44" s="4">
        <f>($B44*Composición!E122)/100</f>
        <v>0</v>
      </c>
      <c r="G44" s="4">
        <f>($B44*Composición!F122)/100</f>
        <v>0</v>
      </c>
      <c r="H44" s="4">
        <f>($B44*Composición!G122)/100</f>
        <v>0</v>
      </c>
      <c r="I44" s="4">
        <f>($B44*Composición!H122)/100</f>
        <v>0</v>
      </c>
      <c r="J44" s="4">
        <f>($B44*Composición!I122)/100</f>
        <v>0</v>
      </c>
      <c r="K44" s="4">
        <f>($B44*Composición!J122)/100</f>
        <v>0</v>
      </c>
      <c r="L44" s="4">
        <f>($B44*Composición!K122)/100</f>
        <v>0</v>
      </c>
      <c r="M44" s="4">
        <f>($B44*Composición!L122)/100</f>
        <v>0</v>
      </c>
    </row>
    <row r="45" spans="1:13" x14ac:dyDescent="0.3">
      <c r="A45" s="1" t="s">
        <v>82</v>
      </c>
      <c r="B45" s="4"/>
      <c r="C45" s="4">
        <f>($B45*Composición!B132)/100</f>
        <v>0</v>
      </c>
      <c r="D45" s="4">
        <f>($B45*Composición!C132)/100</f>
        <v>0</v>
      </c>
      <c r="E45" s="4">
        <f>($B45*Composición!D132)/100</f>
        <v>0</v>
      </c>
      <c r="F45" s="4">
        <f>($B45*Composición!E132)/100</f>
        <v>0</v>
      </c>
      <c r="G45" s="4">
        <f>($B45*Composición!F132)/100</f>
        <v>0</v>
      </c>
      <c r="H45" s="4">
        <f>($B45*Composición!G132)/100</f>
        <v>0</v>
      </c>
      <c r="I45" s="4">
        <f>($B45*Composición!H132)/100</f>
        <v>0</v>
      </c>
      <c r="J45" s="4">
        <f>($B45*Composición!I132)/100</f>
        <v>0</v>
      </c>
      <c r="K45" s="4">
        <f>($B45*Composición!J132)/100</f>
        <v>0</v>
      </c>
      <c r="L45" s="4">
        <f>($B45*Composición!K132)/100</f>
        <v>0</v>
      </c>
      <c r="M45" s="4">
        <f>($B45*Composición!L132)/100</f>
        <v>0</v>
      </c>
    </row>
    <row r="46" spans="1:13" x14ac:dyDescent="0.3">
      <c r="A46" s="1" t="s">
        <v>465</v>
      </c>
      <c r="B46" s="4"/>
      <c r="C46" s="4">
        <f>($B46*Composición!B174)/100</f>
        <v>0</v>
      </c>
      <c r="D46" s="4">
        <f>($B46*Composición!C174)/100</f>
        <v>0</v>
      </c>
      <c r="E46" s="4">
        <f>($B46*Composición!D174)/100</f>
        <v>0</v>
      </c>
      <c r="F46" s="4">
        <f>($B46*Composición!E174)/100</f>
        <v>0</v>
      </c>
      <c r="G46" s="4">
        <f>($B46*Composición!F174)/100</f>
        <v>0</v>
      </c>
      <c r="H46" s="4">
        <f>($B46*Composición!G174)/100</f>
        <v>0</v>
      </c>
      <c r="I46" s="4">
        <f>($B46*Composición!H174)/100</f>
        <v>0</v>
      </c>
      <c r="J46" s="4">
        <f>($B46*Composición!I174)/100</f>
        <v>0</v>
      </c>
      <c r="K46" s="4">
        <f>($B46*Composición!J174)/100</f>
        <v>0</v>
      </c>
      <c r="L46" s="4">
        <f>($B46*Composición!K174)/100</f>
        <v>0</v>
      </c>
      <c r="M46" s="4">
        <f>($B46*Composición!L174)/100</f>
        <v>0</v>
      </c>
    </row>
    <row r="47" spans="1:13" x14ac:dyDescent="0.3">
      <c r="A47" s="1" t="s">
        <v>466</v>
      </c>
      <c r="B47" s="4"/>
      <c r="C47" s="4">
        <f>($B47*Composición!B180)/100</f>
        <v>0</v>
      </c>
      <c r="D47" s="4">
        <f>($B47*Composición!C180)/100</f>
        <v>0</v>
      </c>
      <c r="E47" s="4">
        <f>($B47*Composición!D180)/100</f>
        <v>0</v>
      </c>
      <c r="F47" s="4">
        <f>($B47*Composición!E180)/100</f>
        <v>0</v>
      </c>
      <c r="G47" s="4">
        <f>($B47*Composición!F180)/100</f>
        <v>0</v>
      </c>
      <c r="H47" s="4">
        <f>($B47*Composición!G180)/100</f>
        <v>0</v>
      </c>
      <c r="I47" s="4">
        <f>($B47*Composición!H180)/100</f>
        <v>0</v>
      </c>
      <c r="J47" s="4">
        <f>($B47*Composición!I180)/100</f>
        <v>0</v>
      </c>
      <c r="K47" s="4">
        <f>($B47*Composición!J180)/100</f>
        <v>0</v>
      </c>
      <c r="L47" s="4">
        <f>($B47*Composición!K180)/100</f>
        <v>0</v>
      </c>
      <c r="M47" s="4">
        <f>($B47*Composición!L180)/100</f>
        <v>0</v>
      </c>
    </row>
    <row r="48" spans="1:13" x14ac:dyDescent="0.3">
      <c r="A48" s="1" t="s">
        <v>490</v>
      </c>
      <c r="B48" s="4"/>
      <c r="C48" s="4">
        <f>($B48*Composición!B181)/100</f>
        <v>0</v>
      </c>
      <c r="D48" s="4">
        <f>($B48*Composición!C181)/100</f>
        <v>0</v>
      </c>
      <c r="E48" s="4">
        <f>($B48*Composición!D181)/100</f>
        <v>0</v>
      </c>
      <c r="F48" s="4">
        <f>($B48*Composición!E181)/100</f>
        <v>0</v>
      </c>
      <c r="G48" s="4">
        <f>($B48*Composición!F181)/100</f>
        <v>0</v>
      </c>
      <c r="H48" s="4">
        <f>($B48*Composición!G181)/100</f>
        <v>0</v>
      </c>
      <c r="I48" s="4">
        <f>($B48*Composición!H181)/100</f>
        <v>0</v>
      </c>
      <c r="J48" s="4">
        <f>($B48*Composición!I181)/100</f>
        <v>0</v>
      </c>
      <c r="K48" s="4">
        <f>($B48*Composición!J181)/100</f>
        <v>0</v>
      </c>
      <c r="L48" s="4">
        <f>($B48*Composición!K181)/100</f>
        <v>0</v>
      </c>
      <c r="M48" s="4">
        <f>($B48*Composición!L181)/100</f>
        <v>0</v>
      </c>
    </row>
    <row r="49" spans="1:13" x14ac:dyDescent="0.3">
      <c r="A49" s="1" t="s">
        <v>491</v>
      </c>
      <c r="B49" s="4"/>
      <c r="C49" s="4">
        <f>($B49*Composición!B185)/100</f>
        <v>0</v>
      </c>
      <c r="D49" s="4">
        <f>($B49*Composición!C185)/100</f>
        <v>0</v>
      </c>
      <c r="E49" s="4">
        <f>($B49*Composición!D185)/100</f>
        <v>0</v>
      </c>
      <c r="F49" s="4">
        <f>($B49*Composición!E185)/100</f>
        <v>0</v>
      </c>
      <c r="G49" s="4">
        <f>($B49*Composición!F185)/100</f>
        <v>0</v>
      </c>
      <c r="H49" s="4">
        <f>($B49*Composición!G185)/100</f>
        <v>0</v>
      </c>
      <c r="I49" s="4">
        <f>($B49*Composición!H185)/100</f>
        <v>0</v>
      </c>
      <c r="J49" s="4">
        <f>($B49*Composición!I185)/100</f>
        <v>0</v>
      </c>
      <c r="K49" s="4">
        <f>($B49*Composición!J185)/100</f>
        <v>0</v>
      </c>
      <c r="L49" s="4">
        <f>($B49*Composición!K185)/100</f>
        <v>0</v>
      </c>
      <c r="M49" s="4">
        <f>($B49*Composición!L185)/100</f>
        <v>0</v>
      </c>
    </row>
    <row r="50" spans="1:13" x14ac:dyDescent="0.3">
      <c r="A50" s="1" t="s">
        <v>492</v>
      </c>
      <c r="B50" s="4"/>
      <c r="C50" s="4">
        <f>($B50*Composición!B192)/100</f>
        <v>0</v>
      </c>
      <c r="D50" s="4">
        <f>($B50*Composición!C192)/100</f>
        <v>0</v>
      </c>
      <c r="E50" s="4">
        <f>($B50*Composición!D192)/100</f>
        <v>0</v>
      </c>
      <c r="F50" s="4">
        <f>($B50*Composición!E192)/100</f>
        <v>0</v>
      </c>
      <c r="G50" s="4">
        <f>($B50*Composición!F192)/100</f>
        <v>0</v>
      </c>
      <c r="H50" s="4">
        <f>($B50*Composición!G192)/100</f>
        <v>0</v>
      </c>
      <c r="I50" s="4">
        <f>($B50*Composición!H192)/100</f>
        <v>0</v>
      </c>
      <c r="J50" s="4">
        <f>($B50*Composición!I192)/100</f>
        <v>0</v>
      </c>
      <c r="K50" s="4">
        <f>($B50*Composición!J192)/100</f>
        <v>0</v>
      </c>
      <c r="L50" s="4">
        <f>($B50*Composición!K192)/100</f>
        <v>0</v>
      </c>
      <c r="M50" s="4">
        <f>($B50*Composición!L192)/100</f>
        <v>0</v>
      </c>
    </row>
    <row r="51" spans="1:13" x14ac:dyDescent="0.3">
      <c r="A51" s="1" t="s">
        <v>493</v>
      </c>
      <c r="B51" s="4"/>
      <c r="C51" s="4">
        <f>($B51*Composición!B205)/100</f>
        <v>0</v>
      </c>
      <c r="D51" s="4">
        <f>($B51*Composición!C205)/100</f>
        <v>0</v>
      </c>
      <c r="E51" s="4">
        <f>($B51*Composición!D205)/100</f>
        <v>0</v>
      </c>
      <c r="F51" s="4">
        <f>($B51*Composición!E205)/100</f>
        <v>0</v>
      </c>
      <c r="G51" s="4">
        <f>($B51*Composición!F205)/100</f>
        <v>0</v>
      </c>
      <c r="H51" s="4">
        <f>($B51*Composición!G205)/100</f>
        <v>0</v>
      </c>
      <c r="I51" s="4">
        <f>($B51*Composición!H205)/100</f>
        <v>0</v>
      </c>
      <c r="J51" s="4">
        <f>($B51*Composición!I205)/100</f>
        <v>0</v>
      </c>
      <c r="K51" s="4">
        <f>($B51*Composición!J205)/100</f>
        <v>0</v>
      </c>
      <c r="L51" s="4">
        <f>($B51*Composición!K205)/100</f>
        <v>0</v>
      </c>
      <c r="M51" s="4">
        <f>($B51*Composición!L205)/100</f>
        <v>0</v>
      </c>
    </row>
    <row r="52" spans="1:13" x14ac:dyDescent="0.3">
      <c r="A52" s="1" t="s">
        <v>85</v>
      </c>
      <c r="B52" s="4"/>
      <c r="C52" s="4">
        <f>($B52*Composición!B225)/100</f>
        <v>0</v>
      </c>
      <c r="D52" s="4">
        <f>($B52*Composición!C225)/100</f>
        <v>0</v>
      </c>
      <c r="E52" s="4">
        <f>($B52*Composición!D225)/100</f>
        <v>0</v>
      </c>
      <c r="F52" s="4">
        <f>($B52*Composición!E225)/100</f>
        <v>0</v>
      </c>
      <c r="G52" s="4">
        <f>($B52*Composición!F225)/100</f>
        <v>0</v>
      </c>
      <c r="H52" s="4">
        <f>($B52*Composición!G225)/100</f>
        <v>0</v>
      </c>
      <c r="I52" s="4">
        <f>($B52*Composición!H225)/100</f>
        <v>0</v>
      </c>
      <c r="J52" s="4">
        <f>($B52*Composición!I225)/100</f>
        <v>0</v>
      </c>
      <c r="K52" s="4">
        <f>($B52*Composición!J225)/100</f>
        <v>0</v>
      </c>
      <c r="L52" s="4">
        <f>($B52*Composición!K225)/100</f>
        <v>0</v>
      </c>
      <c r="M52" s="4">
        <f>($B52*Composición!L225)/100</f>
        <v>0</v>
      </c>
    </row>
    <row r="53" spans="1:13" x14ac:dyDescent="0.3">
      <c r="A53" s="1" t="s">
        <v>87</v>
      </c>
      <c r="B53" s="4"/>
      <c r="C53" s="4">
        <f>($B53*Composición!B275)/100</f>
        <v>0</v>
      </c>
      <c r="D53" s="4">
        <f>($B53*Composición!C275)/100</f>
        <v>0</v>
      </c>
      <c r="E53" s="4">
        <f>($B53*Composición!D275)/100</f>
        <v>0</v>
      </c>
      <c r="F53" s="4">
        <f>($B53*Composición!E275)/100</f>
        <v>0</v>
      </c>
      <c r="G53" s="4">
        <f>($B53*Composición!F275)/100</f>
        <v>0</v>
      </c>
      <c r="H53" s="4">
        <f>($B53*Composición!G275)/100</f>
        <v>0</v>
      </c>
      <c r="I53" s="4">
        <f>($B53*Composición!H275)/100</f>
        <v>0</v>
      </c>
      <c r="J53" s="4">
        <f>($B53*Composición!I275)/100</f>
        <v>0</v>
      </c>
      <c r="K53" s="4">
        <f>($B53*Composición!J275)/100</f>
        <v>0</v>
      </c>
      <c r="L53" s="4">
        <f>($B53*Composición!K275)/100</f>
        <v>0</v>
      </c>
      <c r="M53" s="4">
        <f>($B53*Composición!L275)/100</f>
        <v>0</v>
      </c>
    </row>
    <row r="54" spans="1:13" x14ac:dyDescent="0.3">
      <c r="A54" s="1" t="s">
        <v>93</v>
      </c>
      <c r="B54" s="4"/>
      <c r="C54" s="4">
        <f>($B54*Composición!B311)/100</f>
        <v>0</v>
      </c>
      <c r="D54" s="4">
        <f>($B54*Composición!C311)/100</f>
        <v>0</v>
      </c>
      <c r="E54" s="4">
        <f>($B54*Composición!D311)/100</f>
        <v>0</v>
      </c>
      <c r="F54" s="4">
        <f>($B54*Composición!E311)/100</f>
        <v>0</v>
      </c>
      <c r="G54" s="4">
        <f>($B54*Composición!F311)/100</f>
        <v>0</v>
      </c>
      <c r="H54" s="4">
        <f>($B54*Composición!G311)/100</f>
        <v>0</v>
      </c>
      <c r="I54" s="4">
        <f>($B54*Composición!H311)/100</f>
        <v>0</v>
      </c>
      <c r="J54" s="4">
        <f>($B54*Composición!I311)/100</f>
        <v>0</v>
      </c>
      <c r="K54" s="4">
        <f>($B54*Composición!J311)/100</f>
        <v>0</v>
      </c>
      <c r="L54" s="4">
        <f>($B54*Composición!K311)/100</f>
        <v>0</v>
      </c>
      <c r="M54" s="4">
        <f>($B54*Composición!L311)/100</f>
        <v>0</v>
      </c>
    </row>
    <row r="55" spans="1:13" x14ac:dyDescent="0.3">
      <c r="A55" s="1" t="s">
        <v>95</v>
      </c>
      <c r="B55" s="4"/>
      <c r="C55" s="4">
        <f>($B55*Composición!B327)/100</f>
        <v>0</v>
      </c>
      <c r="D55" s="4">
        <f>($B55*Composición!C327)/100</f>
        <v>0</v>
      </c>
      <c r="E55" s="4">
        <f>($B55*Composición!D327)/100</f>
        <v>0</v>
      </c>
      <c r="F55" s="4">
        <f>($B55*Composición!E327)/100</f>
        <v>0</v>
      </c>
      <c r="G55" s="4">
        <f>($B55*Composición!F327)/100</f>
        <v>0</v>
      </c>
      <c r="H55" s="4">
        <f>($B55*Composición!G327)/100</f>
        <v>0</v>
      </c>
      <c r="I55" s="4">
        <f>($B55*Composición!H327)/100</f>
        <v>0</v>
      </c>
      <c r="J55" s="4">
        <f>($B55*Composición!I327)/100</f>
        <v>0</v>
      </c>
      <c r="K55" s="4">
        <f>($B55*Composición!J327)/100</f>
        <v>0</v>
      </c>
      <c r="L55" s="4">
        <f>($B55*Composición!K327)/100</f>
        <v>0</v>
      </c>
      <c r="M55" s="4">
        <f>($B55*Composición!L327)/100</f>
        <v>0</v>
      </c>
    </row>
    <row r="56" spans="1:13" x14ac:dyDescent="0.3">
      <c r="A56" s="5" t="s">
        <v>437</v>
      </c>
      <c r="B56" s="13" t="s">
        <v>435</v>
      </c>
      <c r="C56" s="76" t="s">
        <v>101</v>
      </c>
      <c r="D56" s="13" t="s">
        <v>102</v>
      </c>
      <c r="E56" s="13" t="s">
        <v>103</v>
      </c>
      <c r="F56" s="13"/>
      <c r="G56" s="14" t="s">
        <v>104</v>
      </c>
      <c r="H56" s="13" t="s">
        <v>105</v>
      </c>
      <c r="I56" s="13" t="s">
        <v>106</v>
      </c>
      <c r="J56" s="13" t="s">
        <v>107</v>
      </c>
      <c r="K56" s="13" t="s">
        <v>452</v>
      </c>
      <c r="L56" s="13" t="s">
        <v>453</v>
      </c>
      <c r="M56" s="75" t="s">
        <v>506</v>
      </c>
    </row>
    <row r="57" spans="1:13" x14ac:dyDescent="0.3">
      <c r="A57" s="1" t="s">
        <v>99</v>
      </c>
      <c r="B57" s="4"/>
      <c r="C57" s="4">
        <f>($B57*Composición!B161)/100</f>
        <v>0</v>
      </c>
      <c r="D57" s="4">
        <f>($B57*Composición!C161)/100</f>
        <v>0</v>
      </c>
      <c r="E57" s="4">
        <f>($B57*Composición!D161)/100</f>
        <v>0</v>
      </c>
      <c r="F57" s="4">
        <f>($B57*Composición!E161)/100</f>
        <v>0</v>
      </c>
      <c r="G57" s="4">
        <f>($B57*Composición!F161)/100</f>
        <v>0</v>
      </c>
      <c r="H57" s="4">
        <f>($B57*Composición!G161)/100</f>
        <v>0</v>
      </c>
      <c r="I57" s="4">
        <f>($B57*Composición!H161)/100</f>
        <v>0</v>
      </c>
      <c r="J57" s="4">
        <f>($B57*Composición!I161)/100</f>
        <v>0</v>
      </c>
      <c r="K57" s="4">
        <f>($B57*Composición!J161)/100</f>
        <v>0</v>
      </c>
      <c r="L57" s="4">
        <f>($B57*Composición!K161)/100</f>
        <v>0</v>
      </c>
      <c r="M57" s="4">
        <f>($B57*Composición!L161)/100</f>
        <v>0</v>
      </c>
    </row>
    <row r="58" spans="1:13" x14ac:dyDescent="0.3">
      <c r="A58" s="1" t="s">
        <v>56</v>
      </c>
      <c r="B58" s="4"/>
      <c r="C58" s="4">
        <f>($B58*Composición!B310)/100</f>
        <v>0</v>
      </c>
      <c r="D58" s="4">
        <f>($B58*Composición!C310)/100</f>
        <v>0</v>
      </c>
      <c r="E58" s="4">
        <f>($B58*Composición!D310)/100</f>
        <v>0</v>
      </c>
      <c r="F58" s="4">
        <f>($B58*Composición!E310)/100</f>
        <v>0</v>
      </c>
      <c r="G58" s="4">
        <f>($B58*Composición!F310)/100</f>
        <v>0</v>
      </c>
      <c r="H58" s="4">
        <f>($B58*Composición!G310)/100</f>
        <v>0</v>
      </c>
      <c r="I58" s="4">
        <f>($B58*Composición!H310)/100</f>
        <v>0</v>
      </c>
      <c r="J58" s="4">
        <f>($B58*Composición!I310)/100</f>
        <v>0</v>
      </c>
      <c r="K58" s="4">
        <f>($B58*Composición!J310)/100</f>
        <v>0</v>
      </c>
      <c r="L58" s="4">
        <f>($B58*Composición!K162)/100</f>
        <v>0</v>
      </c>
      <c r="M58" s="4">
        <f>($B58*Composición!L162)/100</f>
        <v>0</v>
      </c>
    </row>
    <row r="59" spans="1:13" x14ac:dyDescent="0.3">
      <c r="A59" s="1" t="s">
        <v>100</v>
      </c>
      <c r="B59" s="4"/>
      <c r="C59" s="4">
        <f>($B59*Composición!B162)/100</f>
        <v>0</v>
      </c>
      <c r="D59" s="4">
        <f>($B59*Composición!C162)/100</f>
        <v>0</v>
      </c>
      <c r="E59" s="4">
        <f>($B59*Composición!D162)/100</f>
        <v>0</v>
      </c>
      <c r="F59" s="4">
        <f>($B59*Composición!E162)/100</f>
        <v>0</v>
      </c>
      <c r="G59" s="4">
        <f>($B59*Composición!F162)/100</f>
        <v>0</v>
      </c>
      <c r="H59" s="4">
        <f>($B59*Composición!G162)/100</f>
        <v>0</v>
      </c>
      <c r="I59" s="4">
        <f>($B59*Composición!H162)/100</f>
        <v>0</v>
      </c>
      <c r="J59" s="4">
        <f>($B59*Composición!I162)/100</f>
        <v>0</v>
      </c>
      <c r="K59" s="4">
        <f>($B59*Composición!J162)/100</f>
        <v>0</v>
      </c>
      <c r="L59" s="4">
        <f>($B59*Composición!K163)/100</f>
        <v>0</v>
      </c>
      <c r="M59" s="4">
        <f>($B59*Composición!L163)/100</f>
        <v>0</v>
      </c>
    </row>
    <row r="60" spans="1:13" x14ac:dyDescent="0.3">
      <c r="A60" s="1" t="s">
        <v>52</v>
      </c>
      <c r="B60" s="4"/>
      <c r="C60" s="4">
        <f>($B60*Composición!B222)/100</f>
        <v>0</v>
      </c>
      <c r="D60" s="4">
        <f>($B60*Composición!C222)/100</f>
        <v>0</v>
      </c>
      <c r="E60" s="4">
        <f>($B60*Composición!D222)/100</f>
        <v>0</v>
      </c>
      <c r="F60" s="4">
        <f>($B60*Composición!E222)/100</f>
        <v>0</v>
      </c>
      <c r="G60" s="4">
        <f>($B60*Composición!F222)/100</f>
        <v>0</v>
      </c>
      <c r="H60" s="4">
        <f>($B60*Composición!G222)/100</f>
        <v>0</v>
      </c>
      <c r="I60" s="4">
        <f>($B60*Composición!H222)/100</f>
        <v>0</v>
      </c>
      <c r="J60" s="4">
        <f>($B60*Composición!I222)/100</f>
        <v>0</v>
      </c>
      <c r="K60" s="4">
        <f>($B60*Composición!J222)/100</f>
        <v>0</v>
      </c>
      <c r="L60" s="4">
        <f>($B60*Composición!K164)/100</f>
        <v>0</v>
      </c>
      <c r="M60" s="4">
        <f>($B60*Composición!L164)/100</f>
        <v>0</v>
      </c>
    </row>
    <row r="61" spans="1:13" x14ac:dyDescent="0.3">
      <c r="A61" s="5" t="s">
        <v>438</v>
      </c>
      <c r="B61" s="13" t="s">
        <v>435</v>
      </c>
      <c r="C61" s="75" t="s">
        <v>101</v>
      </c>
      <c r="D61" s="13" t="s">
        <v>102</v>
      </c>
      <c r="E61" s="13" t="s">
        <v>103</v>
      </c>
      <c r="F61" s="13"/>
      <c r="G61" s="14" t="s">
        <v>104</v>
      </c>
      <c r="H61" s="13" t="s">
        <v>105</v>
      </c>
      <c r="I61" s="13" t="s">
        <v>106</v>
      </c>
      <c r="J61" s="13" t="s">
        <v>107</v>
      </c>
      <c r="K61" s="13" t="s">
        <v>452</v>
      </c>
      <c r="L61" s="13" t="s">
        <v>453</v>
      </c>
      <c r="M61" s="75" t="s">
        <v>506</v>
      </c>
    </row>
    <row r="62" spans="1:13" x14ac:dyDescent="0.3">
      <c r="A62" s="1" t="s">
        <v>2</v>
      </c>
      <c r="B62" s="4"/>
      <c r="C62" s="4">
        <f>($B62*Composición!B23)/100</f>
        <v>0</v>
      </c>
      <c r="D62" s="4">
        <f>($B62*Composición!C23)/100</f>
        <v>0</v>
      </c>
      <c r="E62" s="4">
        <f>($B62*Composición!D23)/100</f>
        <v>0</v>
      </c>
      <c r="F62" s="4">
        <f>($B62*Composición!E23)/100</f>
        <v>0</v>
      </c>
      <c r="G62" s="4">
        <f>($B62*Composición!F23)/100</f>
        <v>0</v>
      </c>
      <c r="H62" s="4">
        <f>($B62*Composición!G23)/100</f>
        <v>0</v>
      </c>
      <c r="I62" s="4">
        <f>($B62*Composición!H23)/100</f>
        <v>0</v>
      </c>
      <c r="J62" s="4">
        <f>($B62*Composición!I23)/100</f>
        <v>0</v>
      </c>
      <c r="K62" s="4">
        <f>($B62*Composición!J23)/100</f>
        <v>0</v>
      </c>
      <c r="L62" s="4">
        <f>($B62*Composición!K23)/100</f>
        <v>0</v>
      </c>
      <c r="M62" s="4">
        <f>($B62*Composición!L23)/100</f>
        <v>0</v>
      </c>
    </row>
    <row r="63" spans="1:13" x14ac:dyDescent="0.3">
      <c r="A63" s="1" t="s">
        <v>57</v>
      </c>
      <c r="B63" s="4"/>
      <c r="C63" s="4">
        <f>($B63*Composición!B320)/100</f>
        <v>0</v>
      </c>
      <c r="D63" s="4">
        <f>($B63*Composición!C320)/100</f>
        <v>0</v>
      </c>
      <c r="E63" s="4">
        <f>($B63*Composición!D320)/100</f>
        <v>0</v>
      </c>
      <c r="F63" s="4">
        <f>($B63*Composición!E320)/100</f>
        <v>0</v>
      </c>
      <c r="G63" s="4">
        <f>($B63*Composición!F320)/100</f>
        <v>0</v>
      </c>
      <c r="H63" s="4">
        <f>($B63*Composición!G320)/100</f>
        <v>0</v>
      </c>
      <c r="I63" s="4">
        <f>($B63*Composición!H320)/100</f>
        <v>0</v>
      </c>
      <c r="J63" s="4">
        <f>($B63*Composición!I320)/100</f>
        <v>0</v>
      </c>
      <c r="K63" s="4">
        <f>($B63*Composición!J320)/100</f>
        <v>0</v>
      </c>
      <c r="L63" s="4">
        <f>($B63*Composición!K320)/100</f>
        <v>0</v>
      </c>
      <c r="M63" s="4">
        <f>($B63*Composición!L320)/100</f>
        <v>0</v>
      </c>
    </row>
    <row r="64" spans="1:13" x14ac:dyDescent="0.3">
      <c r="A64" s="1" t="s">
        <v>29</v>
      </c>
      <c r="B64" s="4"/>
      <c r="C64" s="4">
        <f>($B64*Composición!B179)/100</f>
        <v>0</v>
      </c>
      <c r="D64" s="4">
        <f>($B64*Composición!C179)/100</f>
        <v>0</v>
      </c>
      <c r="E64" s="4">
        <f>($B64*Composición!D179)/100</f>
        <v>0</v>
      </c>
      <c r="F64" s="4">
        <f>($B64*Composición!E179)/100</f>
        <v>0</v>
      </c>
      <c r="G64" s="4">
        <f>($B64*Composición!F179)/100</f>
        <v>0</v>
      </c>
      <c r="H64" s="4">
        <f>($B64*Composición!G179)/100</f>
        <v>0</v>
      </c>
      <c r="I64" s="4">
        <f>($B64*Composición!H179)/100</f>
        <v>0</v>
      </c>
      <c r="J64" s="4">
        <f>($B64*Composición!I179)/100</f>
        <v>0</v>
      </c>
      <c r="K64" s="4">
        <f>($B64*Composición!J179)/100</f>
        <v>0</v>
      </c>
      <c r="L64" s="4">
        <f>($B64*Composición!K179)/100</f>
        <v>0</v>
      </c>
      <c r="M64" s="4">
        <f>($B64*Composición!L179)/100</f>
        <v>0</v>
      </c>
    </row>
    <row r="65" spans="1:13" s="74" customFormat="1" x14ac:dyDescent="0.3">
      <c r="A65" s="67" t="s">
        <v>496</v>
      </c>
      <c r="B65" s="13" t="s">
        <v>507</v>
      </c>
      <c r="C65" s="75" t="s">
        <v>101</v>
      </c>
      <c r="D65" s="13" t="s">
        <v>102</v>
      </c>
      <c r="E65" s="13" t="s">
        <v>103</v>
      </c>
      <c r="F65" s="13"/>
      <c r="G65" s="14" t="s">
        <v>104</v>
      </c>
      <c r="H65" s="13" t="s">
        <v>105</v>
      </c>
      <c r="I65" s="13" t="s">
        <v>106</v>
      </c>
      <c r="J65" s="13" t="s">
        <v>107</v>
      </c>
      <c r="K65" s="13" t="s">
        <v>452</v>
      </c>
      <c r="L65" s="13" t="s">
        <v>453</v>
      </c>
      <c r="M65" s="75" t="s">
        <v>506</v>
      </c>
    </row>
    <row r="66" spans="1:13" x14ac:dyDescent="0.3">
      <c r="A66" s="15" t="s">
        <v>1</v>
      </c>
      <c r="B66" s="4"/>
      <c r="C66" s="4">
        <f>($B66*Composición!B17)/100</f>
        <v>0</v>
      </c>
      <c r="D66" s="4">
        <f>($B66*Composición!C17)/100</f>
        <v>0</v>
      </c>
      <c r="E66" s="4">
        <f>($B66*Composición!D17)/100</f>
        <v>0</v>
      </c>
      <c r="F66" s="4">
        <f>($B66*Composición!E17)/100</f>
        <v>0</v>
      </c>
      <c r="G66" s="4">
        <f>($B66*Composición!F17)/100</f>
        <v>0</v>
      </c>
      <c r="H66" s="4">
        <f>($B66*Composición!G17)/100</f>
        <v>0</v>
      </c>
      <c r="I66" s="4">
        <f>($B66*Composición!H17)/100</f>
        <v>0</v>
      </c>
      <c r="J66" s="4">
        <f>($B66*Composición!I17)/100</f>
        <v>0</v>
      </c>
      <c r="K66" s="4">
        <f>($B66*Composición!J17)/100</f>
        <v>0</v>
      </c>
      <c r="L66" s="4">
        <f>($B66*Composición!K17)/100</f>
        <v>0</v>
      </c>
      <c r="M66" s="4">
        <f>($B66*Composición!L17)/100</f>
        <v>0</v>
      </c>
    </row>
    <row r="67" spans="1:13" x14ac:dyDescent="0.3">
      <c r="A67" s="15" t="s">
        <v>32</v>
      </c>
      <c r="B67" s="4"/>
      <c r="C67" s="4">
        <f>($B67*Composición!B182)/100</f>
        <v>0</v>
      </c>
      <c r="D67" s="4">
        <f>($B67*Composición!C182)/100</f>
        <v>0</v>
      </c>
      <c r="E67" s="4">
        <f>($B67*Composición!D182)/100</f>
        <v>0</v>
      </c>
      <c r="F67" s="4">
        <f>($B67*Composición!E182)/100</f>
        <v>0</v>
      </c>
      <c r="G67" s="4">
        <f>($B67*Composición!F182)/100</f>
        <v>0</v>
      </c>
      <c r="H67" s="4">
        <f>($B67*Composición!G182)/100</f>
        <v>0</v>
      </c>
      <c r="I67" s="4">
        <f>($B67*Composición!H182)/100</f>
        <v>0</v>
      </c>
      <c r="J67" s="4">
        <f>($B67*Composición!I182)/100</f>
        <v>0</v>
      </c>
      <c r="K67" s="4">
        <f>($B67*Composición!J182)/100</f>
        <v>0</v>
      </c>
      <c r="L67" s="4">
        <f>($B67*Composición!K182)/100</f>
        <v>0</v>
      </c>
      <c r="M67" s="4">
        <f>($B67*Composición!L182)/100</f>
        <v>0</v>
      </c>
    </row>
    <row r="68" spans="1:13" x14ac:dyDescent="0.3">
      <c r="A68" s="15" t="s">
        <v>48</v>
      </c>
      <c r="B68" s="4"/>
      <c r="C68" s="4">
        <f>($B68*Composición!B206)/100</f>
        <v>0</v>
      </c>
      <c r="D68" s="4">
        <f>($B68*Composición!C206)/100</f>
        <v>0</v>
      </c>
      <c r="E68" s="4">
        <f>($B68*Composición!D206)/100</f>
        <v>0</v>
      </c>
      <c r="F68" s="4">
        <f>($B68*Composición!E206)/100</f>
        <v>0</v>
      </c>
      <c r="G68" s="4">
        <f>($B68*Composición!F206)/100</f>
        <v>0</v>
      </c>
      <c r="H68" s="4">
        <f>($B68*Composición!G206)/100</f>
        <v>0</v>
      </c>
      <c r="I68" s="4">
        <f>($B68*Composición!H206)/100</f>
        <v>0</v>
      </c>
      <c r="J68" s="4">
        <f>($B68*Composición!I206)/100</f>
        <v>0</v>
      </c>
      <c r="K68" s="4">
        <f>($B68*Composición!J206)/100</f>
        <v>0</v>
      </c>
      <c r="L68" s="4">
        <f>($B68*Composición!K206)/100</f>
        <v>0</v>
      </c>
      <c r="M68" s="4">
        <f>($B68*Composición!L206)/100</f>
        <v>0</v>
      </c>
    </row>
    <row r="69" spans="1:13" x14ac:dyDescent="0.3">
      <c r="A69" s="15" t="s">
        <v>495</v>
      </c>
      <c r="B69" s="4"/>
      <c r="C69" s="4">
        <f>($B69*Composición!B362)/100</f>
        <v>0</v>
      </c>
      <c r="D69" s="4">
        <f>($B69*Composición!C362)/100</f>
        <v>0</v>
      </c>
      <c r="E69" s="4">
        <f>($B69*Composición!D362)/100</f>
        <v>0</v>
      </c>
      <c r="F69" s="4">
        <f>($B69*Composición!E362)/100</f>
        <v>0</v>
      </c>
      <c r="G69" s="4">
        <f>($B69*Composición!F362)/100</f>
        <v>0</v>
      </c>
      <c r="H69" s="4">
        <f>($B69*Composición!G362)/100</f>
        <v>0</v>
      </c>
      <c r="I69" s="4">
        <f>($B69*Composición!H362)/100</f>
        <v>0</v>
      </c>
      <c r="J69" s="4">
        <f>($B69*Composición!I362)/100</f>
        <v>0</v>
      </c>
      <c r="K69" s="4">
        <f>($B69*Composición!J362)/100</f>
        <v>0</v>
      </c>
      <c r="L69" s="4">
        <f>($B69*Composición!K362)/100</f>
        <v>0</v>
      </c>
      <c r="M69" s="4">
        <f>($B69*Composición!L362)/100</f>
        <v>0</v>
      </c>
    </row>
    <row r="70" spans="1:13" x14ac:dyDescent="0.3">
      <c r="A70" s="5" t="s">
        <v>458</v>
      </c>
      <c r="B70" s="13" t="s">
        <v>435</v>
      </c>
      <c r="C70" s="75" t="s">
        <v>101</v>
      </c>
      <c r="D70" s="13" t="s">
        <v>102</v>
      </c>
      <c r="E70" s="13" t="s">
        <v>103</v>
      </c>
      <c r="F70" s="13"/>
      <c r="G70" s="14" t="s">
        <v>104</v>
      </c>
      <c r="H70" s="13" t="s">
        <v>105</v>
      </c>
      <c r="I70" s="13" t="s">
        <v>106</v>
      </c>
      <c r="J70" s="13" t="s">
        <v>107</v>
      </c>
      <c r="K70" s="13" t="s">
        <v>452</v>
      </c>
      <c r="L70" s="13" t="s">
        <v>453</v>
      </c>
      <c r="M70" s="75" t="s">
        <v>506</v>
      </c>
    </row>
    <row r="71" spans="1:13" x14ac:dyDescent="0.3">
      <c r="A71" s="1" t="s">
        <v>50</v>
      </c>
      <c r="B71" s="4"/>
      <c r="C71" s="4">
        <f>($B71*Composición!B208)/100</f>
        <v>0</v>
      </c>
      <c r="D71" s="4">
        <f>($B71*Composición!C208)/100</f>
        <v>0</v>
      </c>
      <c r="E71" s="4">
        <f>($B71*Composición!D208)/100</f>
        <v>0</v>
      </c>
      <c r="F71" s="4">
        <f>($B71*Composición!E208)/100</f>
        <v>0</v>
      </c>
      <c r="G71" s="4">
        <f>($B71*Composición!F208)/100</f>
        <v>0</v>
      </c>
      <c r="H71" s="4">
        <f>($B71*Composición!G208)/100</f>
        <v>0</v>
      </c>
      <c r="I71" s="4">
        <f>($B71*Composición!H208)/100</f>
        <v>0</v>
      </c>
      <c r="J71" s="4">
        <f>($B71*Composición!I208)/100</f>
        <v>0</v>
      </c>
      <c r="K71" s="4">
        <f>($B71*Composición!J208)/100</f>
        <v>0</v>
      </c>
      <c r="L71" s="4">
        <f>($B71*Composición!K208)/100</f>
        <v>0</v>
      </c>
      <c r="M71" s="4">
        <f>($B71*Composición!L208)/100</f>
        <v>0</v>
      </c>
    </row>
    <row r="72" spans="1:13" x14ac:dyDescent="0.3">
      <c r="A72" s="1" t="s">
        <v>49</v>
      </c>
      <c r="B72" s="4"/>
      <c r="C72" s="4">
        <f>($B72*Composición!B207)/100</f>
        <v>0</v>
      </c>
      <c r="D72" s="4">
        <f>($B72*Composición!C207)/100</f>
        <v>0</v>
      </c>
      <c r="E72" s="4">
        <f>($B72*Composición!D207)/100</f>
        <v>0</v>
      </c>
      <c r="F72" s="4">
        <f>($B72*Composición!E207)/100</f>
        <v>0</v>
      </c>
      <c r="G72" s="4">
        <f>($B72*Composición!F207)/100</f>
        <v>0</v>
      </c>
      <c r="H72" s="4">
        <f>($B72*Composición!G207)/100</f>
        <v>0</v>
      </c>
      <c r="I72" s="4">
        <f>($B72*Composición!H207)/100</f>
        <v>0</v>
      </c>
      <c r="J72" s="4">
        <f>($B72*Composición!I207)/100</f>
        <v>0</v>
      </c>
      <c r="K72" s="4">
        <f>($B72*Composición!J207)/100</f>
        <v>0</v>
      </c>
      <c r="L72" s="4">
        <f>($B72*Composición!K207)/100</f>
        <v>0</v>
      </c>
      <c r="M72" s="4">
        <f>($B72*Composición!L207)/100</f>
        <v>0</v>
      </c>
    </row>
    <row r="73" spans="1:13" x14ac:dyDescent="0.3">
      <c r="A73" s="1" t="s">
        <v>51</v>
      </c>
      <c r="B73" s="4"/>
      <c r="C73" s="4">
        <f>($B73*Composición!B209)/100</f>
        <v>0</v>
      </c>
      <c r="D73" s="4">
        <f>($B73*Composición!C209)/100</f>
        <v>0</v>
      </c>
      <c r="E73" s="4">
        <f>($B73*Composición!D209)/100</f>
        <v>0</v>
      </c>
      <c r="F73" s="4">
        <f>($B73*Composición!E209)/100</f>
        <v>0</v>
      </c>
      <c r="G73" s="4">
        <f>($B73*Composición!F209)/100</f>
        <v>0</v>
      </c>
      <c r="H73" s="4">
        <f>($B73*Composición!G209)/100</f>
        <v>0</v>
      </c>
      <c r="I73" s="4">
        <f>($B73*Composición!H209)/100</f>
        <v>0</v>
      </c>
      <c r="J73" s="4">
        <f>($B73*Composición!I209)/100</f>
        <v>0</v>
      </c>
      <c r="K73" s="4">
        <f>($B73*Composición!J209)/100</f>
        <v>0</v>
      </c>
      <c r="L73" s="4">
        <f>($B73*Composición!K209)/100</f>
        <v>0</v>
      </c>
      <c r="M73" s="4">
        <f>($B73*Composición!L209)/100</f>
        <v>0</v>
      </c>
    </row>
    <row r="74" spans="1:13" x14ac:dyDescent="0.3">
      <c r="A74" s="1" t="s">
        <v>10</v>
      </c>
      <c r="B74" s="4"/>
      <c r="C74" s="4">
        <f>($B74*Composición!B99)/100</f>
        <v>0</v>
      </c>
      <c r="D74" s="4">
        <f>($B74*Composición!C99)/100</f>
        <v>0</v>
      </c>
      <c r="E74" s="4">
        <f>($B74*Composición!D99)/100</f>
        <v>0</v>
      </c>
      <c r="F74" s="4">
        <f>($B74*Composición!E99)/100</f>
        <v>0</v>
      </c>
      <c r="G74" s="4">
        <f>($B74*Composición!F99)/100</f>
        <v>0</v>
      </c>
      <c r="H74" s="4">
        <f>($B74*Composición!G99)/100</f>
        <v>0</v>
      </c>
      <c r="I74" s="4">
        <f>($B74*Composición!H99)/100</f>
        <v>0</v>
      </c>
      <c r="J74" s="4">
        <f>($B74*Composición!I99)/100</f>
        <v>0</v>
      </c>
      <c r="K74" s="4">
        <f>($B74*Composición!J99)/100</f>
        <v>0</v>
      </c>
      <c r="L74" s="4">
        <f>($B74*Composición!K99)/100</f>
        <v>0</v>
      </c>
      <c r="M74" s="4">
        <f>($B74*Composición!L99)/100</f>
        <v>0</v>
      </c>
    </row>
    <row r="75" spans="1:13" x14ac:dyDescent="0.3">
      <c r="A75" s="1" t="s">
        <v>59</v>
      </c>
      <c r="B75" s="4"/>
      <c r="C75" s="4">
        <f>($B75*Composición!B326)/100</f>
        <v>0</v>
      </c>
      <c r="D75" s="4">
        <f>($B75*Composición!C326)/100</f>
        <v>0</v>
      </c>
      <c r="E75" s="4">
        <f>($B75*Composición!D326)/100</f>
        <v>0</v>
      </c>
      <c r="F75" s="4">
        <f>($B75*Composición!E326)/100</f>
        <v>0</v>
      </c>
      <c r="G75" s="4">
        <f>($B75*Composición!F326)/100</f>
        <v>0</v>
      </c>
      <c r="H75" s="4">
        <f>($B75*Composición!G326)/100</f>
        <v>0</v>
      </c>
      <c r="I75" s="4">
        <f>($B75*Composición!H326)/100</f>
        <v>0</v>
      </c>
      <c r="J75" s="4">
        <f>($B75*Composición!I326)/100</f>
        <v>0</v>
      </c>
      <c r="K75" s="4">
        <f>($B75*Composición!J326)/100</f>
        <v>0</v>
      </c>
      <c r="L75" s="4">
        <f>($B75*Composición!K326)/100</f>
        <v>0</v>
      </c>
      <c r="M75" s="4">
        <f>($B75*Composición!L326)/100</f>
        <v>0</v>
      </c>
    </row>
    <row r="76" spans="1:13" x14ac:dyDescent="0.3">
      <c r="A76" s="1" t="s">
        <v>13</v>
      </c>
      <c r="B76" s="4"/>
      <c r="C76" s="4">
        <f>($B76*Composición!B130)/100</f>
        <v>0</v>
      </c>
      <c r="D76" s="4">
        <f>($B76*Composición!C130)/100</f>
        <v>0</v>
      </c>
      <c r="E76" s="4">
        <f>($B76*Composición!D130)/100</f>
        <v>0</v>
      </c>
      <c r="F76" s="4">
        <f>($B76*Composición!E130)/100</f>
        <v>0</v>
      </c>
      <c r="G76" s="4">
        <f>($B76*Composición!F130)/100</f>
        <v>0</v>
      </c>
      <c r="H76" s="4">
        <f>($B76*Composición!G130)/100</f>
        <v>0</v>
      </c>
      <c r="I76" s="4">
        <f>($B76*Composición!H130)/100</f>
        <v>0</v>
      </c>
      <c r="J76" s="4">
        <f>($B76*Composición!I130)/100</f>
        <v>0</v>
      </c>
      <c r="K76" s="4">
        <f>($B76*Composición!J130)/100</f>
        <v>0</v>
      </c>
      <c r="L76" s="4">
        <f>($B76*Composición!K130)/100</f>
        <v>0</v>
      </c>
      <c r="M76" s="4">
        <f>($B76*Composición!L130)/100</f>
        <v>0</v>
      </c>
    </row>
    <row r="77" spans="1:13" x14ac:dyDescent="0.3">
      <c r="A77" s="1" t="s">
        <v>14</v>
      </c>
      <c r="B77" s="4"/>
      <c r="C77" s="4">
        <f>($B77*Composición!B133)/100</f>
        <v>0</v>
      </c>
      <c r="D77" s="4">
        <f>($B77*Composición!C133)/100</f>
        <v>0</v>
      </c>
      <c r="E77" s="4">
        <f>($B77*Composición!D133)/100</f>
        <v>0</v>
      </c>
      <c r="F77" s="4">
        <f>($B77*Composición!E133)/100</f>
        <v>0</v>
      </c>
      <c r="G77" s="4">
        <f>($B77*Composición!F133)/100</f>
        <v>0</v>
      </c>
      <c r="H77" s="4">
        <f>($B77*Composición!G133)/100</f>
        <v>0</v>
      </c>
      <c r="I77" s="4">
        <f>($B77*Composición!H133)/100</f>
        <v>0</v>
      </c>
      <c r="J77" s="4">
        <f>($B77*Composición!I133)/100</f>
        <v>0</v>
      </c>
      <c r="K77" s="4">
        <f>($B77*Composición!J133)/100</f>
        <v>0</v>
      </c>
      <c r="L77" s="4">
        <f>($B77*Composición!K133)/100</f>
        <v>0</v>
      </c>
      <c r="M77" s="4">
        <f>($B77*Composición!L133)/100</f>
        <v>0</v>
      </c>
    </row>
    <row r="78" spans="1:13" x14ac:dyDescent="0.3">
      <c r="A78" s="1" t="s">
        <v>15</v>
      </c>
      <c r="B78" s="4"/>
      <c r="C78" s="4">
        <f>($B78*Composición!B134)/100</f>
        <v>0</v>
      </c>
      <c r="D78" s="4">
        <f>($B78*Composición!C134)/100</f>
        <v>0</v>
      </c>
      <c r="E78" s="4">
        <f>($B78*Composición!D134)/100</f>
        <v>0</v>
      </c>
      <c r="F78" s="4">
        <f>($B78*Composición!E134)/100</f>
        <v>0</v>
      </c>
      <c r="G78" s="4">
        <f>($B78*Composición!F134)/100</f>
        <v>0</v>
      </c>
      <c r="H78" s="4">
        <f>($B78*Composición!G134)/100</f>
        <v>0</v>
      </c>
      <c r="I78" s="4">
        <f>($B78*Composición!H134)/100</f>
        <v>0</v>
      </c>
      <c r="J78" s="4">
        <f>($B78*Composición!I134)/100</f>
        <v>0</v>
      </c>
      <c r="K78" s="4">
        <f>($B78*Composición!J134)/100</f>
        <v>0</v>
      </c>
      <c r="L78" s="4">
        <f>($B78*Composición!K134)/100</f>
        <v>0</v>
      </c>
      <c r="M78" s="4">
        <f>($B78*Composición!L134)/100</f>
        <v>0</v>
      </c>
    </row>
    <row r="79" spans="1:13" x14ac:dyDescent="0.3">
      <c r="A79" s="1" t="s">
        <v>16</v>
      </c>
      <c r="B79" s="4"/>
      <c r="C79" s="4">
        <f>($B79*Composición!B135)/100</f>
        <v>0</v>
      </c>
      <c r="D79" s="4">
        <f>($B79*Composición!C135)/100</f>
        <v>0</v>
      </c>
      <c r="E79" s="4">
        <f>($B79*Composición!D135)/100</f>
        <v>0</v>
      </c>
      <c r="F79" s="4">
        <f>($B79*Composición!E135)/100</f>
        <v>0</v>
      </c>
      <c r="G79" s="4">
        <f>($B79*Composición!F135)/100</f>
        <v>0</v>
      </c>
      <c r="H79" s="4">
        <f>($B79*Composición!G135)/100</f>
        <v>0</v>
      </c>
      <c r="I79" s="4">
        <f>($B79*Composición!H135)/100</f>
        <v>0</v>
      </c>
      <c r="J79" s="4">
        <f>($B79*Composición!I135)/100</f>
        <v>0</v>
      </c>
      <c r="K79" s="4">
        <f>($B79*Composición!J135)/100</f>
        <v>0</v>
      </c>
      <c r="L79" s="4">
        <f>($B79*Composición!K135)/100</f>
        <v>0</v>
      </c>
      <c r="M79" s="4">
        <f>($B79*Composición!L135)/100</f>
        <v>0</v>
      </c>
    </row>
    <row r="80" spans="1:13" x14ac:dyDescent="0.3">
      <c r="A80" s="1" t="s">
        <v>494</v>
      </c>
      <c r="B80" s="4"/>
      <c r="C80" s="4">
        <f>($B80*Composición!B348)/100</f>
        <v>0</v>
      </c>
      <c r="D80" s="4">
        <f>($B80*Composición!C348)/100</f>
        <v>0</v>
      </c>
      <c r="E80" s="4">
        <f>($B80*Composición!D348)/100</f>
        <v>0</v>
      </c>
      <c r="F80" s="4">
        <f>($B80*Composición!E348)/100</f>
        <v>0</v>
      </c>
      <c r="G80" s="4">
        <f>($B80*Composición!F348)/100</f>
        <v>0</v>
      </c>
      <c r="H80" s="4">
        <f>($B80*Composición!G348)/100</f>
        <v>0</v>
      </c>
      <c r="I80" s="4">
        <f>($B80*Composición!H348)/100</f>
        <v>0</v>
      </c>
      <c r="J80" s="4">
        <f>($B80*Composición!I348)/100</f>
        <v>0</v>
      </c>
      <c r="K80" s="4">
        <f>($B80*Composición!J348)/100</f>
        <v>0</v>
      </c>
      <c r="L80" s="4">
        <f>($B80*Composición!K348)/100</f>
        <v>0</v>
      </c>
      <c r="M80" s="4">
        <f>($B80*Composición!L348)/100</f>
        <v>0</v>
      </c>
    </row>
    <row r="81" spans="1:13" x14ac:dyDescent="0.3">
      <c r="A81" s="5" t="s">
        <v>442</v>
      </c>
      <c r="B81" s="13" t="s">
        <v>435</v>
      </c>
      <c r="C81" s="75" t="s">
        <v>101</v>
      </c>
      <c r="D81" s="13" t="s">
        <v>102</v>
      </c>
      <c r="E81" s="13" t="s">
        <v>103</v>
      </c>
      <c r="F81" s="13"/>
      <c r="G81" s="14" t="s">
        <v>104</v>
      </c>
      <c r="H81" s="13" t="s">
        <v>105</v>
      </c>
      <c r="I81" s="13" t="s">
        <v>106</v>
      </c>
      <c r="J81" s="13" t="s">
        <v>107</v>
      </c>
      <c r="K81" s="13" t="s">
        <v>452</v>
      </c>
      <c r="L81" s="13" t="s">
        <v>453</v>
      </c>
      <c r="M81" s="75" t="s">
        <v>506</v>
      </c>
    </row>
    <row r="82" spans="1:13" x14ac:dyDescent="0.3">
      <c r="A82" s="1" t="s">
        <v>497</v>
      </c>
      <c r="B82" s="4"/>
      <c r="C82" s="4">
        <f>($B82*Composición!B175)/100</f>
        <v>0</v>
      </c>
      <c r="D82" s="4">
        <f>($B82*Composición!C175)/100</f>
        <v>0</v>
      </c>
      <c r="E82" s="4">
        <f>($B82*Composición!D175)/100</f>
        <v>0</v>
      </c>
      <c r="F82" s="4">
        <f>($B82*Composición!E175)/100</f>
        <v>0</v>
      </c>
      <c r="G82" s="4">
        <f>($B82*Composición!F175)/100</f>
        <v>0</v>
      </c>
      <c r="H82" s="4">
        <f>($B82*Composición!G175)/100</f>
        <v>0</v>
      </c>
      <c r="I82" s="4">
        <f>($B82*Composición!H175)/100</f>
        <v>0</v>
      </c>
      <c r="J82" s="4">
        <f>($B82*Composición!I175)/100</f>
        <v>0</v>
      </c>
      <c r="K82" s="4">
        <f>($B82*Composición!J175)/100</f>
        <v>0</v>
      </c>
      <c r="L82" s="4">
        <f>($B82*Composición!K175)/100</f>
        <v>0</v>
      </c>
      <c r="M82" s="4">
        <f>($B82*Composición!L175)/100</f>
        <v>0</v>
      </c>
    </row>
    <row r="83" spans="1:13" x14ac:dyDescent="0.3">
      <c r="A83" s="1" t="s">
        <v>468</v>
      </c>
      <c r="B83" s="4"/>
      <c r="C83" s="4">
        <f>($B83*Composición!B176)/100</f>
        <v>0</v>
      </c>
      <c r="D83" s="4">
        <f>($B83*Composición!C176)/100</f>
        <v>0</v>
      </c>
      <c r="E83" s="4">
        <f>($B83*Composición!D176)/100</f>
        <v>0</v>
      </c>
      <c r="F83" s="4">
        <f>($B83*Composición!E176)/100</f>
        <v>0</v>
      </c>
      <c r="G83" s="4">
        <f>($B83*Composición!F176)/100</f>
        <v>0</v>
      </c>
      <c r="H83" s="4">
        <f>($B83*Composición!G176)/100</f>
        <v>0</v>
      </c>
      <c r="I83" s="4">
        <f>($B83*Composición!H176)/100</f>
        <v>0</v>
      </c>
      <c r="J83" s="4">
        <f>($B83*Composición!I176)/100</f>
        <v>0</v>
      </c>
      <c r="K83" s="4">
        <f>($B83*Composición!J176)/100</f>
        <v>0</v>
      </c>
      <c r="L83" s="4">
        <f>($B83*Composición!K176)/100</f>
        <v>0</v>
      </c>
      <c r="M83" s="4">
        <f>($B83*Composición!L176)/100</f>
        <v>0</v>
      </c>
    </row>
    <row r="84" spans="1:13" x14ac:dyDescent="0.3">
      <c r="A84" s="1" t="s">
        <v>88</v>
      </c>
      <c r="B84" s="4"/>
      <c r="C84" s="4">
        <f>($B84*Composición!B279)/100</f>
        <v>0</v>
      </c>
      <c r="D84" s="4">
        <f>($B84*Composición!C279)/100</f>
        <v>0</v>
      </c>
      <c r="E84" s="4">
        <f>($B84*Composición!D279)/100</f>
        <v>0</v>
      </c>
      <c r="F84" s="4">
        <f>($B84*Composición!E279)/100</f>
        <v>0</v>
      </c>
      <c r="G84" s="4">
        <f>($B84*Composición!F279)/100</f>
        <v>0</v>
      </c>
      <c r="H84" s="4">
        <f>($B84*Composición!G279)/100</f>
        <v>0</v>
      </c>
      <c r="I84" s="4">
        <f>($B84*Composición!H279)/100</f>
        <v>0</v>
      </c>
      <c r="J84" s="4">
        <f>($B84*Composición!I279)/100</f>
        <v>0</v>
      </c>
      <c r="K84" s="4">
        <f>($B84*Composición!J279)/100</f>
        <v>0</v>
      </c>
      <c r="L84" s="4">
        <f>($B84*Composición!K279)/100</f>
        <v>0</v>
      </c>
      <c r="M84" s="4">
        <f>($B84*Composición!L279)/100</f>
        <v>0</v>
      </c>
    </row>
    <row r="85" spans="1:13" x14ac:dyDescent="0.3">
      <c r="A85" s="1" t="s">
        <v>89</v>
      </c>
      <c r="B85" s="4"/>
      <c r="C85" s="4">
        <f>($B85*Composición!B282)/100</f>
        <v>0</v>
      </c>
      <c r="D85" s="4">
        <f>($B85*Composición!C282)/100</f>
        <v>0</v>
      </c>
      <c r="E85" s="4">
        <f>($B85*Composición!D282)/100</f>
        <v>0</v>
      </c>
      <c r="F85" s="4">
        <f>($B85*Composición!E282)/100</f>
        <v>0</v>
      </c>
      <c r="G85" s="4">
        <f>($B85*Composición!F282)/100</f>
        <v>0</v>
      </c>
      <c r="H85" s="4">
        <f>($B85*Composición!G282)/100</f>
        <v>0</v>
      </c>
      <c r="I85" s="4">
        <f>($B85*Composición!H282)/100</f>
        <v>0</v>
      </c>
      <c r="J85" s="4">
        <f>($B85*Composición!I282)/100</f>
        <v>0</v>
      </c>
      <c r="K85" s="4">
        <f>($B85*Composición!J282)/100</f>
        <v>0</v>
      </c>
      <c r="L85" s="4">
        <f>($B85*Composición!K282)/100</f>
        <v>0</v>
      </c>
      <c r="M85" s="4">
        <f>($B85*Composición!L282)/100</f>
        <v>0</v>
      </c>
    </row>
    <row r="86" spans="1:13" x14ac:dyDescent="0.3">
      <c r="A86" s="1" t="s">
        <v>469</v>
      </c>
      <c r="B86" s="4"/>
      <c r="C86" s="4">
        <f>($B86*Composición!B280)/100</f>
        <v>0</v>
      </c>
      <c r="D86" s="4">
        <f>($B86*Composición!C280)/100</f>
        <v>0</v>
      </c>
      <c r="E86" s="4">
        <f>($B86*Composición!D280)/100</f>
        <v>0</v>
      </c>
      <c r="F86" s="4">
        <f>($B86*Composición!E280)/100</f>
        <v>0</v>
      </c>
      <c r="G86" s="4">
        <f>($B86*Composición!F280)/100</f>
        <v>0</v>
      </c>
      <c r="H86" s="4">
        <f>($B86*Composición!G280)/100</f>
        <v>0</v>
      </c>
      <c r="I86" s="4">
        <f>($B86*Composición!H280)/100</f>
        <v>0</v>
      </c>
      <c r="J86" s="4">
        <f>($B86*Composición!I280)/100</f>
        <v>0</v>
      </c>
      <c r="K86" s="4">
        <f>($B86*Composición!J280)/100</f>
        <v>0</v>
      </c>
      <c r="L86" s="4">
        <f>($B86*Composición!K280)/100</f>
        <v>0</v>
      </c>
      <c r="M86" s="4">
        <f>($B86*Composición!L280)/100</f>
        <v>0</v>
      </c>
    </row>
    <row r="87" spans="1:13" x14ac:dyDescent="0.3">
      <c r="A87" s="1" t="s">
        <v>456</v>
      </c>
      <c r="B87" s="4"/>
      <c r="C87" s="4">
        <f>($B87*Composición!B330)/100</f>
        <v>0</v>
      </c>
      <c r="D87" s="4">
        <f>($B87*Composición!C330)/100</f>
        <v>0</v>
      </c>
      <c r="E87" s="4">
        <f>($B87*Composición!D330)/100</f>
        <v>0</v>
      </c>
      <c r="F87" s="4">
        <f>($B87*Composición!E330)/100</f>
        <v>0</v>
      </c>
      <c r="G87" s="4">
        <f>($B87*Composición!F330)/100</f>
        <v>0</v>
      </c>
      <c r="H87" s="4">
        <f>($B87*Composición!G330)/100</f>
        <v>0</v>
      </c>
      <c r="I87" s="4">
        <f>($B87*Composición!H330)/100</f>
        <v>0</v>
      </c>
      <c r="J87" s="4">
        <f>($B87*Composición!I330)/100</f>
        <v>0</v>
      </c>
      <c r="K87" s="4">
        <f>($B87*Composición!J330)/100</f>
        <v>0</v>
      </c>
      <c r="L87" s="4">
        <f>($B87*Composición!K330)/100</f>
        <v>0</v>
      </c>
      <c r="M87" s="4">
        <f>($B87*Composición!L330)/100</f>
        <v>0</v>
      </c>
    </row>
    <row r="88" spans="1:13" x14ac:dyDescent="0.3">
      <c r="A88" s="1" t="s">
        <v>457</v>
      </c>
      <c r="B88" s="4"/>
      <c r="C88" s="4">
        <f>($B88*Composición!B331)/100</f>
        <v>0</v>
      </c>
      <c r="D88" s="4">
        <f>($B88*Composición!C331)/100</f>
        <v>0</v>
      </c>
      <c r="E88" s="4">
        <f>($B88*Composición!D331)/100</f>
        <v>0</v>
      </c>
      <c r="F88" s="4">
        <f>($B88*Composición!E331)/100</f>
        <v>0</v>
      </c>
      <c r="G88" s="4">
        <f>($B88*Composición!F331)/100</f>
        <v>0</v>
      </c>
      <c r="H88" s="4">
        <f>($B88*Composición!G331)/100</f>
        <v>0</v>
      </c>
      <c r="I88" s="4">
        <f>($B88*Composición!H331)/100</f>
        <v>0</v>
      </c>
      <c r="J88" s="4">
        <f>($B88*Composición!I331)/100</f>
        <v>0</v>
      </c>
      <c r="K88" s="4">
        <f>($B88*Composición!J331)/100</f>
        <v>0</v>
      </c>
      <c r="L88" s="4">
        <f>($B88*Composición!K331)/100</f>
        <v>0</v>
      </c>
      <c r="M88" s="4">
        <f>($B88*Composición!L331)/100</f>
        <v>0</v>
      </c>
    </row>
    <row r="89" spans="1:13" x14ac:dyDescent="0.3">
      <c r="A89" s="77" t="s">
        <v>347</v>
      </c>
      <c r="B89" s="4"/>
      <c r="C89" s="4">
        <f>($B89*Composición!B292)/100</f>
        <v>0</v>
      </c>
      <c r="D89" s="4">
        <f>($B89*Composición!C292)/100</f>
        <v>0</v>
      </c>
      <c r="E89" s="4">
        <f>($B89*Composición!D292)/100</f>
        <v>0</v>
      </c>
      <c r="F89" s="4">
        <f>($B89*Composición!E292)/100</f>
        <v>0</v>
      </c>
      <c r="G89" s="4">
        <f>($B89*Composición!F292)/100</f>
        <v>0</v>
      </c>
      <c r="H89" s="4">
        <f>($B89*Composición!G292)/100</f>
        <v>0</v>
      </c>
      <c r="I89" s="4">
        <f>($B89*Composición!H292)/100</f>
        <v>0</v>
      </c>
      <c r="J89" s="4">
        <f>($B89*Composición!I292)/100</f>
        <v>0</v>
      </c>
      <c r="K89" s="4">
        <f>($B89*Composición!J292)/100</f>
        <v>0</v>
      </c>
      <c r="L89" s="4">
        <f>($B89*Composición!K292)/100</f>
        <v>0</v>
      </c>
      <c r="M89" s="4">
        <f>($B89*Composición!L292)/100</f>
        <v>0</v>
      </c>
    </row>
    <row r="90" spans="1:13" x14ac:dyDescent="0.3">
      <c r="A90" s="5" t="s">
        <v>444</v>
      </c>
      <c r="B90" s="13" t="s">
        <v>435</v>
      </c>
      <c r="C90" s="75" t="s">
        <v>101</v>
      </c>
      <c r="D90" s="13" t="s">
        <v>102</v>
      </c>
      <c r="E90" s="13" t="s">
        <v>103</v>
      </c>
      <c r="F90" s="13"/>
      <c r="G90" s="14" t="s">
        <v>104</v>
      </c>
      <c r="H90" s="13" t="s">
        <v>105</v>
      </c>
      <c r="I90" s="13" t="s">
        <v>106</v>
      </c>
      <c r="J90" s="13" t="s">
        <v>107</v>
      </c>
      <c r="K90" s="13" t="s">
        <v>452</v>
      </c>
      <c r="L90" s="13" t="s">
        <v>453</v>
      </c>
      <c r="M90" s="75" t="s">
        <v>506</v>
      </c>
    </row>
    <row r="91" spans="1:13" x14ac:dyDescent="0.3">
      <c r="A91" s="1" t="s">
        <v>19</v>
      </c>
      <c r="B91" s="4"/>
      <c r="C91" s="4">
        <f>($B91*Composición!B167)/100</f>
        <v>0</v>
      </c>
      <c r="D91" s="4">
        <f>($B91*Composición!C167)/100</f>
        <v>0</v>
      </c>
      <c r="E91" s="4">
        <f>($B91*Composición!D167)/100</f>
        <v>0</v>
      </c>
      <c r="F91" s="4">
        <f>($B91*Composición!E167)/100</f>
        <v>0</v>
      </c>
      <c r="G91" s="4">
        <f>($B91*Composición!F167)/100</f>
        <v>0</v>
      </c>
      <c r="H91" s="4">
        <f>($B91*Composición!G167)/100</f>
        <v>0</v>
      </c>
      <c r="I91" s="4">
        <f>($B91*Composición!H167)/100</f>
        <v>0</v>
      </c>
      <c r="J91" s="4">
        <f>($B91*Composición!I167)/100</f>
        <v>0</v>
      </c>
      <c r="K91" s="4">
        <f>($B91*Composición!J167)/100</f>
        <v>0</v>
      </c>
      <c r="L91" s="4">
        <f>($B91*Composición!K167)/100</f>
        <v>0</v>
      </c>
      <c r="M91" s="4">
        <f>($B91*Composición!L167)/100</f>
        <v>0</v>
      </c>
    </row>
    <row r="92" spans="1:13" x14ac:dyDescent="0.3">
      <c r="A92" s="1" t="s">
        <v>20</v>
      </c>
      <c r="B92" s="4"/>
      <c r="C92" s="4">
        <f>($B92*Composición!B168)/100</f>
        <v>0</v>
      </c>
      <c r="D92" s="4">
        <f>($B92*Composición!C168)/100</f>
        <v>0</v>
      </c>
      <c r="E92" s="4">
        <f>($B92*Composición!D168)/100</f>
        <v>0</v>
      </c>
      <c r="F92" s="4">
        <f>($B92*Composición!E168)/100</f>
        <v>0</v>
      </c>
      <c r="G92" s="4">
        <f>($B92*Composición!F168)/100</f>
        <v>0</v>
      </c>
      <c r="H92" s="4">
        <f>($B92*Composición!G168)/100</f>
        <v>0</v>
      </c>
      <c r="I92" s="4">
        <f>($B92*Composición!H168)/100</f>
        <v>0</v>
      </c>
      <c r="J92" s="4">
        <f>($B92*Composición!I168)/100</f>
        <v>0</v>
      </c>
      <c r="K92" s="4">
        <f>($B92*Composición!J168)/100</f>
        <v>0</v>
      </c>
      <c r="L92" s="4">
        <f>($B92*Composición!K168)/100</f>
        <v>0</v>
      </c>
      <c r="M92" s="4">
        <f>($B92*Composición!L168)/100</f>
        <v>0</v>
      </c>
    </row>
    <row r="93" spans="1:13" x14ac:dyDescent="0.3">
      <c r="A93" s="1" t="s">
        <v>21</v>
      </c>
      <c r="B93" s="4"/>
      <c r="C93" s="4">
        <f>($B93*Composición!B169)/100</f>
        <v>0</v>
      </c>
      <c r="D93" s="4">
        <f>($B93*Composición!C169)/100</f>
        <v>0</v>
      </c>
      <c r="E93" s="4">
        <f>($B93*Composición!D169)/100</f>
        <v>0</v>
      </c>
      <c r="F93" s="4">
        <f>($B93*Composición!E169)/100</f>
        <v>0</v>
      </c>
      <c r="G93" s="4">
        <f>($B93*Composición!F169)/100</f>
        <v>0</v>
      </c>
      <c r="H93" s="4">
        <f>($B93*Composición!G169)/100</f>
        <v>0</v>
      </c>
      <c r="I93" s="4">
        <f>($B93*Composición!H169)/100</f>
        <v>0</v>
      </c>
      <c r="J93" s="4">
        <f>($B93*Composición!I169)/100</f>
        <v>0</v>
      </c>
      <c r="K93" s="4">
        <f>($B93*Composición!J169)/100</f>
        <v>0</v>
      </c>
      <c r="L93" s="4">
        <f>($B93*Composición!K169)/100</f>
        <v>0</v>
      </c>
      <c r="M93" s="4">
        <f>($B93*Composición!L169)/100</f>
        <v>0</v>
      </c>
    </row>
    <row r="94" spans="1:13" x14ac:dyDescent="0.3">
      <c r="A94" s="6" t="s">
        <v>455</v>
      </c>
      <c r="B94" s="13" t="s">
        <v>435</v>
      </c>
      <c r="C94" s="75" t="s">
        <v>101</v>
      </c>
      <c r="D94" s="13" t="s">
        <v>102</v>
      </c>
      <c r="E94" s="13" t="s">
        <v>103</v>
      </c>
      <c r="F94" s="13"/>
      <c r="G94" s="14" t="s">
        <v>104</v>
      </c>
      <c r="H94" s="13" t="s">
        <v>105</v>
      </c>
      <c r="I94" s="13" t="s">
        <v>106</v>
      </c>
      <c r="J94" s="13" t="s">
        <v>107</v>
      </c>
      <c r="K94" s="13" t="s">
        <v>452</v>
      </c>
      <c r="L94" s="13" t="s">
        <v>453</v>
      </c>
      <c r="M94" s="75" t="s">
        <v>506</v>
      </c>
    </row>
    <row r="95" spans="1:13" x14ac:dyDescent="0.3">
      <c r="A95" s="1" t="s">
        <v>3</v>
      </c>
      <c r="B95" s="4"/>
      <c r="C95" s="4">
        <f>($B95*Composición!B36)/100</f>
        <v>0</v>
      </c>
      <c r="D95" s="4">
        <f>($B95*Composición!C36)/100</f>
        <v>0</v>
      </c>
      <c r="E95" s="4">
        <f>($B95*Composición!D36)/100</f>
        <v>0</v>
      </c>
      <c r="F95" s="4">
        <f>($B95*Composición!E36)/100</f>
        <v>0</v>
      </c>
      <c r="G95" s="4">
        <f>($B95*Composición!F36)/100</f>
        <v>0</v>
      </c>
      <c r="H95" s="4">
        <f>($B95*Composición!G36)/100</f>
        <v>0</v>
      </c>
      <c r="I95" s="4">
        <f>($B95*Composición!H36)/100</f>
        <v>0</v>
      </c>
      <c r="J95" s="4">
        <f>($B95*Composición!I36)/100</f>
        <v>0</v>
      </c>
      <c r="K95" s="4">
        <f>($B95*Composición!J36)/100</f>
        <v>0</v>
      </c>
      <c r="L95" s="4">
        <f>($B95*Composición!K36)/100</f>
        <v>0</v>
      </c>
      <c r="M95" s="4">
        <f>($B95*Composición!L36)/100</f>
        <v>0</v>
      </c>
    </row>
    <row r="96" spans="1:13" x14ac:dyDescent="0.3">
      <c r="A96" s="1" t="s">
        <v>498</v>
      </c>
      <c r="B96" s="4"/>
      <c r="C96" s="4">
        <f>($B96*Composición!B237)/100</f>
        <v>0</v>
      </c>
      <c r="D96" s="4">
        <f>($B96*Composición!C237)/100</f>
        <v>0</v>
      </c>
      <c r="E96" s="4">
        <f>($B96*Composición!D237)/100</f>
        <v>0</v>
      </c>
      <c r="F96" s="4">
        <f>($B96*Composición!E237)/100</f>
        <v>0</v>
      </c>
      <c r="G96" s="4">
        <f>($B96*Composición!F237)/100</f>
        <v>0</v>
      </c>
      <c r="H96" s="4">
        <f>($B96*Composición!G237)/100</f>
        <v>0</v>
      </c>
      <c r="I96" s="4">
        <f>($B96*Composición!H237)/100</f>
        <v>0</v>
      </c>
      <c r="J96" s="4">
        <f>($B96*Composición!I237)/100</f>
        <v>0</v>
      </c>
      <c r="K96" s="4">
        <f>($B96*Composición!J237)/100</f>
        <v>0</v>
      </c>
      <c r="L96" s="4">
        <f>($B96*Composición!K237)/100</f>
        <v>0</v>
      </c>
      <c r="M96" s="4">
        <f>($B96*Composición!L237)/100</f>
        <v>0</v>
      </c>
    </row>
    <row r="97" spans="1:13" x14ac:dyDescent="0.3">
      <c r="A97" s="1" t="s">
        <v>499</v>
      </c>
      <c r="B97" s="4"/>
      <c r="C97" s="4">
        <f>($B97*Composición!B248)/100</f>
        <v>0</v>
      </c>
      <c r="D97" s="4">
        <f>($B97*Composición!C248)/100</f>
        <v>0</v>
      </c>
      <c r="E97" s="4">
        <f>($B97*Composición!D248)/100</f>
        <v>0</v>
      </c>
      <c r="F97" s="4">
        <f>($B97*Composición!E248)/100</f>
        <v>0</v>
      </c>
      <c r="G97" s="4">
        <f>($B97*Composición!F248)/100</f>
        <v>0</v>
      </c>
      <c r="H97" s="4">
        <f>($B97*Composición!G248)/100</f>
        <v>0</v>
      </c>
      <c r="I97" s="4">
        <f>($B97*Composición!H248)/100</f>
        <v>0</v>
      </c>
      <c r="J97" s="4">
        <f>($B97*Composición!I248)/100</f>
        <v>0</v>
      </c>
      <c r="K97" s="4">
        <f>($B97*Composición!J248)/100</f>
        <v>0</v>
      </c>
      <c r="L97" s="4">
        <f>($B97*Composición!K248)/100</f>
        <v>0</v>
      </c>
      <c r="M97" s="4">
        <f>($B97*Composición!L248)/100</f>
        <v>0</v>
      </c>
    </row>
    <row r="98" spans="1:13" x14ac:dyDescent="0.3">
      <c r="A98" s="5" t="s">
        <v>443</v>
      </c>
      <c r="B98" s="13" t="s">
        <v>435</v>
      </c>
      <c r="C98" s="75" t="s">
        <v>101</v>
      </c>
      <c r="D98" s="13" t="s">
        <v>102</v>
      </c>
      <c r="E98" s="13" t="s">
        <v>103</v>
      </c>
      <c r="F98" s="13"/>
      <c r="G98" s="14" t="s">
        <v>104</v>
      </c>
      <c r="H98" s="13" t="s">
        <v>105</v>
      </c>
      <c r="I98" s="13" t="s">
        <v>106</v>
      </c>
      <c r="J98" s="13" t="s">
        <v>107</v>
      </c>
      <c r="K98" s="13" t="s">
        <v>452</v>
      </c>
      <c r="L98" s="13" t="s">
        <v>453</v>
      </c>
      <c r="M98" s="75" t="s">
        <v>506</v>
      </c>
    </row>
    <row r="99" spans="1:13" x14ac:dyDescent="0.3">
      <c r="A99" s="1" t="s">
        <v>73</v>
      </c>
      <c r="B99" s="4"/>
      <c r="C99" s="4">
        <f>($B99*Composición!B85)/100</f>
        <v>0</v>
      </c>
      <c r="D99" s="4">
        <f>($B99*Composición!C85)/100</f>
        <v>0</v>
      </c>
      <c r="E99" s="4">
        <f>($B99*Composición!D85)/100</f>
        <v>0</v>
      </c>
      <c r="F99" s="4">
        <f>($B99*Composición!E85)/100</f>
        <v>0</v>
      </c>
      <c r="G99" s="4">
        <f>($B99*Composición!F85)/100</f>
        <v>0</v>
      </c>
      <c r="H99" s="4">
        <f>($B99*Composición!G85)/100</f>
        <v>0</v>
      </c>
      <c r="I99" s="4">
        <f>($B99*Composición!H85)/100</f>
        <v>0</v>
      </c>
      <c r="J99" s="4">
        <f>($B99*Composición!I85)/100</f>
        <v>0</v>
      </c>
      <c r="K99" s="4">
        <f>($B99*Composición!J85)/100</f>
        <v>0</v>
      </c>
      <c r="L99" s="4">
        <f>($B99*Composición!K85)/100</f>
        <v>0</v>
      </c>
      <c r="M99" s="4">
        <f>($B99*Composición!L85)/100</f>
        <v>0</v>
      </c>
    </row>
    <row r="100" spans="1:13" x14ac:dyDescent="0.3">
      <c r="A100" s="1" t="s">
        <v>500</v>
      </c>
      <c r="B100" s="4"/>
      <c r="C100" s="4">
        <f>($B100*Composición!B267)/100</f>
        <v>0</v>
      </c>
      <c r="D100" s="4">
        <f>($B100*Composición!C267)/100</f>
        <v>0</v>
      </c>
      <c r="E100" s="4">
        <f>($B100*Composición!D267)/100</f>
        <v>0</v>
      </c>
      <c r="F100" s="4">
        <f>($B100*Composición!E267)/100</f>
        <v>0</v>
      </c>
      <c r="G100" s="4">
        <f>($B100*Composición!F267)/100</f>
        <v>0</v>
      </c>
      <c r="H100" s="4">
        <f>($B100*Composición!G267)/100</f>
        <v>0</v>
      </c>
      <c r="I100" s="4">
        <f>($B100*Composición!H267)/100</f>
        <v>0</v>
      </c>
      <c r="J100" s="4">
        <f>($B100*Composición!I267)/100</f>
        <v>0</v>
      </c>
      <c r="K100" s="4">
        <f>($B100*Composición!J267)/100</f>
        <v>0</v>
      </c>
      <c r="L100" s="4">
        <f>($B100*Composición!K267)/100</f>
        <v>0</v>
      </c>
      <c r="M100" s="4">
        <f>($B100*Composición!L267)/100</f>
        <v>0</v>
      </c>
    </row>
    <row r="101" spans="1:13" x14ac:dyDescent="0.3">
      <c r="A101" s="1" t="s">
        <v>501</v>
      </c>
      <c r="B101" s="4"/>
      <c r="C101" s="4">
        <f>($B101*Composición!B257)/100</f>
        <v>0</v>
      </c>
      <c r="D101" s="4">
        <f>($B101*Composición!C257)/100</f>
        <v>0</v>
      </c>
      <c r="E101" s="4">
        <f>($B101*Composición!D257)/100</f>
        <v>0</v>
      </c>
      <c r="F101" s="4">
        <f>($B101*Composición!E257)/100</f>
        <v>0</v>
      </c>
      <c r="G101" s="4">
        <f>($B101*Composición!F257)/100</f>
        <v>0</v>
      </c>
      <c r="H101" s="4">
        <f>($B101*Composición!G257)/100</f>
        <v>0</v>
      </c>
      <c r="I101" s="4">
        <f>($B101*Composición!H257)/100</f>
        <v>0</v>
      </c>
      <c r="J101" s="4">
        <f>($B101*Composición!I257)/100</f>
        <v>0</v>
      </c>
      <c r="K101" s="4">
        <f>($B101*Composición!J257)/100</f>
        <v>0</v>
      </c>
      <c r="L101" s="4">
        <f>($B101*Composición!K257)/100</f>
        <v>0</v>
      </c>
      <c r="M101" s="4">
        <f>($B101*Composición!L257)/100</f>
        <v>0</v>
      </c>
    </row>
    <row r="102" spans="1:13" x14ac:dyDescent="0.3">
      <c r="A102" s="1" t="s">
        <v>71</v>
      </c>
      <c r="B102" s="4"/>
      <c r="C102" s="4">
        <f>($B102*Composición!B58)/100</f>
        <v>0</v>
      </c>
      <c r="D102" s="4">
        <f>($B102*Composición!C58)/100</f>
        <v>0</v>
      </c>
      <c r="E102" s="4">
        <f>($B102*Composición!D58)/100</f>
        <v>0</v>
      </c>
      <c r="F102" s="4">
        <f>($B102*Composición!E58)/100</f>
        <v>0</v>
      </c>
      <c r="G102" s="4">
        <f>($B102*Composición!F58)/100</f>
        <v>0</v>
      </c>
      <c r="H102" s="4">
        <f>($B102*Composición!G58)/100</f>
        <v>0</v>
      </c>
      <c r="I102" s="4">
        <f>($B102*Composición!H58)/100</f>
        <v>0</v>
      </c>
      <c r="J102" s="4">
        <f>($B102*Composición!I58)/100</f>
        <v>0</v>
      </c>
      <c r="K102" s="4">
        <f>($B102*Composición!J58)/100</f>
        <v>0</v>
      </c>
      <c r="L102" s="4">
        <f>($B102*Composición!K58)/100</f>
        <v>0</v>
      </c>
      <c r="M102" s="4">
        <f>($B102*Composición!L58)/100</f>
        <v>0</v>
      </c>
    </row>
    <row r="103" spans="1:13" x14ac:dyDescent="0.3">
      <c r="A103" s="1" t="s">
        <v>72</v>
      </c>
      <c r="B103" s="4"/>
      <c r="C103" s="4">
        <f>($B103*Composición!B69)/100</f>
        <v>0</v>
      </c>
      <c r="D103" s="4">
        <f>($B103*Composición!C69)/100</f>
        <v>0</v>
      </c>
      <c r="E103" s="4">
        <f>($B103*Composición!D69)/100</f>
        <v>0</v>
      </c>
      <c r="F103" s="4">
        <f>($B103*Composición!E69)/100</f>
        <v>0</v>
      </c>
      <c r="G103" s="4">
        <f>($B103*Composición!F69)/100</f>
        <v>0</v>
      </c>
      <c r="H103" s="4">
        <f>($B103*Composición!G69)/100</f>
        <v>0</v>
      </c>
      <c r="I103" s="4">
        <f>($B103*Composición!H69)/100</f>
        <v>0</v>
      </c>
      <c r="J103" s="4">
        <f>($B103*Composición!I69)/100</f>
        <v>0</v>
      </c>
      <c r="K103" s="4">
        <f>($B103*Composición!J69)/100</f>
        <v>0</v>
      </c>
      <c r="L103" s="4">
        <f>($B103*Composición!K69)/100</f>
        <v>0</v>
      </c>
      <c r="M103" s="4">
        <f>($B103*Composición!L69)/100</f>
        <v>0</v>
      </c>
    </row>
    <row r="104" spans="1:13" x14ac:dyDescent="0.3">
      <c r="A104" s="6" t="s">
        <v>454</v>
      </c>
      <c r="B104" s="13" t="s">
        <v>435</v>
      </c>
      <c r="C104" s="75" t="s">
        <v>101</v>
      </c>
      <c r="D104" s="13" t="s">
        <v>102</v>
      </c>
      <c r="E104" s="13" t="s">
        <v>103</v>
      </c>
      <c r="F104" s="13"/>
      <c r="G104" s="14" t="s">
        <v>104</v>
      </c>
      <c r="H104" s="13" t="s">
        <v>105</v>
      </c>
      <c r="I104" s="13" t="s">
        <v>106</v>
      </c>
      <c r="J104" s="13" t="s">
        <v>107</v>
      </c>
      <c r="K104" s="13" t="s">
        <v>452</v>
      </c>
      <c r="L104" s="13" t="s">
        <v>453</v>
      </c>
      <c r="M104" s="75" t="s">
        <v>506</v>
      </c>
    </row>
    <row r="105" spans="1:13" x14ac:dyDescent="0.3">
      <c r="A105" s="1" t="s">
        <v>475</v>
      </c>
      <c r="B105" s="4"/>
      <c r="C105" s="4">
        <f>($B105*Composición!B171)/100</f>
        <v>0</v>
      </c>
      <c r="D105" s="4">
        <f>($B105*Composición!C171)/100</f>
        <v>0</v>
      </c>
      <c r="E105" s="4">
        <f>($B105*Composición!D171)/100</f>
        <v>0</v>
      </c>
      <c r="F105" s="4">
        <f>($B105*Composición!E171)/100</f>
        <v>0</v>
      </c>
      <c r="G105" s="4">
        <f>($B105*Composición!F171)/100</f>
        <v>0</v>
      </c>
      <c r="H105" s="4">
        <f>($B105*Composición!G171)/100</f>
        <v>0</v>
      </c>
      <c r="I105" s="4">
        <f>($B105*Composición!H171)/100</f>
        <v>0</v>
      </c>
      <c r="J105" s="4">
        <f>($B105*Composición!I171)/100</f>
        <v>0</v>
      </c>
      <c r="K105" s="4">
        <f>($B105*Composición!J171)/100</f>
        <v>0</v>
      </c>
      <c r="L105" s="4">
        <f>($B105*Composición!K171)/100</f>
        <v>0</v>
      </c>
      <c r="M105" s="4">
        <f>($B105*Composición!L171)/100</f>
        <v>0</v>
      </c>
    </row>
    <row r="106" spans="1:13" x14ac:dyDescent="0.3">
      <c r="A106" s="1" t="s">
        <v>474</v>
      </c>
      <c r="B106" s="4"/>
      <c r="C106" s="4">
        <f>($B106*Composición!B172)/100</f>
        <v>0</v>
      </c>
      <c r="D106" s="4">
        <f>($B106*Composición!C172)/100</f>
        <v>0</v>
      </c>
      <c r="E106" s="4">
        <f>($B106*Composición!D172)/100</f>
        <v>0</v>
      </c>
      <c r="F106" s="4">
        <f>($B106*Composición!E172)/100</f>
        <v>0</v>
      </c>
      <c r="G106" s="4">
        <f>($B106*Composición!F172)/100</f>
        <v>0</v>
      </c>
      <c r="H106" s="4">
        <f>($B106*Composición!G172)/100</f>
        <v>0</v>
      </c>
      <c r="I106" s="4">
        <f>($B106*Composición!H172)/100</f>
        <v>0</v>
      </c>
      <c r="J106" s="4">
        <f>($B106*Composición!I172)/100</f>
        <v>0</v>
      </c>
      <c r="K106" s="4">
        <f>($B106*Composición!J172)/100</f>
        <v>0</v>
      </c>
      <c r="L106" s="4">
        <f>($B106*Composición!K172)/100</f>
        <v>0</v>
      </c>
      <c r="M106" s="4">
        <f>($B106*Composición!L172)/100</f>
        <v>0</v>
      </c>
    </row>
    <row r="107" spans="1:13" x14ac:dyDescent="0.3">
      <c r="A107" s="1" t="s">
        <v>45</v>
      </c>
      <c r="B107" s="4"/>
      <c r="C107" s="4">
        <f>($B107*Composición!B203)/100</f>
        <v>0</v>
      </c>
      <c r="D107" s="4">
        <f>($B107*Composición!C203)/100</f>
        <v>0</v>
      </c>
      <c r="E107" s="4">
        <f>($B107*Composición!D203)/100</f>
        <v>0</v>
      </c>
      <c r="F107" s="4">
        <f>($B107*Composición!E203)/100</f>
        <v>0</v>
      </c>
      <c r="G107" s="4">
        <f>($B107*Composición!F203)/100</f>
        <v>0</v>
      </c>
      <c r="H107" s="4">
        <f>($B107*Composición!G203)/100</f>
        <v>0</v>
      </c>
      <c r="I107" s="4">
        <f>($B107*Composición!H203)/100</f>
        <v>0</v>
      </c>
      <c r="J107" s="4">
        <f>($B107*Composición!I203)/100</f>
        <v>0</v>
      </c>
      <c r="K107" s="4">
        <f>($B107*Composición!J203)/100</f>
        <v>0</v>
      </c>
      <c r="L107" s="4">
        <f>($B107*Composición!K203)/100</f>
        <v>0</v>
      </c>
      <c r="M107" s="4">
        <f>($B107*Composición!L203)/100</f>
        <v>0</v>
      </c>
    </row>
    <row r="108" spans="1:13" x14ac:dyDescent="0.3">
      <c r="A108" s="1" t="s">
        <v>46</v>
      </c>
      <c r="B108" s="4"/>
      <c r="C108" s="4">
        <f>($B108*Composición!B204)/100</f>
        <v>0</v>
      </c>
      <c r="D108" s="4">
        <f>($B108*Composición!C204)/100</f>
        <v>0</v>
      </c>
      <c r="E108" s="4">
        <f>($B108*Composición!D204)/100</f>
        <v>0</v>
      </c>
      <c r="F108" s="4">
        <f>($B108*Composición!E204)/100</f>
        <v>0</v>
      </c>
      <c r="G108" s="4">
        <f>($B108*Composición!F204)/100</f>
        <v>0</v>
      </c>
      <c r="H108" s="4">
        <f>($B108*Composición!G204)/100</f>
        <v>0</v>
      </c>
      <c r="I108" s="4">
        <f>($B108*Composición!H204)/100</f>
        <v>0</v>
      </c>
      <c r="J108" s="4">
        <f>($B108*Composición!I204)/100</f>
        <v>0</v>
      </c>
      <c r="K108" s="4">
        <f>($B108*Composición!J204)/100</f>
        <v>0</v>
      </c>
      <c r="L108" s="4">
        <f>($B108*Composición!K204)/100</f>
        <v>0</v>
      </c>
      <c r="M108" s="4">
        <f>($B108*Composición!L204)/100</f>
        <v>0</v>
      </c>
    </row>
    <row r="109" spans="1:13" x14ac:dyDescent="0.3">
      <c r="A109" s="1" t="s">
        <v>53</v>
      </c>
      <c r="B109" s="4"/>
      <c r="C109" s="4">
        <f>($B109*Composición!B293)/100</f>
        <v>0</v>
      </c>
      <c r="D109" s="4">
        <f>($B109*Composición!C293)/100</f>
        <v>0</v>
      </c>
      <c r="E109" s="4">
        <f>($B109*Composición!D293)/100</f>
        <v>0</v>
      </c>
      <c r="F109" s="4">
        <f>($B109*Composición!E293)/100</f>
        <v>0</v>
      </c>
      <c r="G109" s="4">
        <f>($B109*Composición!F293)/100</f>
        <v>0</v>
      </c>
      <c r="H109" s="4">
        <f>($B109*Composición!G293)/100</f>
        <v>0</v>
      </c>
      <c r="I109" s="4">
        <f>($B109*Composición!H293)/100</f>
        <v>0</v>
      </c>
      <c r="J109" s="4">
        <f>($B109*Composición!I293)/100</f>
        <v>0</v>
      </c>
      <c r="K109" s="4">
        <f>($B109*Composición!J293)/100</f>
        <v>0</v>
      </c>
      <c r="L109" s="4">
        <f>($B109*Composición!K293)/100</f>
        <v>0</v>
      </c>
      <c r="M109" s="4">
        <f>($B109*Composición!L293)/100</f>
        <v>0</v>
      </c>
    </row>
    <row r="110" spans="1:13" x14ac:dyDescent="0.3">
      <c r="A110" s="1" t="s">
        <v>476</v>
      </c>
      <c r="B110" s="4"/>
      <c r="C110" s="4">
        <f>($B110*Composición!B294)/100</f>
        <v>0</v>
      </c>
      <c r="D110" s="4">
        <f>($B110*Composición!C294)/100</f>
        <v>0</v>
      </c>
      <c r="E110" s="4">
        <f>($B110*Composición!D294)/100</f>
        <v>0</v>
      </c>
      <c r="F110" s="4">
        <f>($B110*Composición!E294)/100</f>
        <v>0</v>
      </c>
      <c r="G110" s="4">
        <f>($B110*Composición!F294)/100</f>
        <v>0</v>
      </c>
      <c r="H110" s="4">
        <f>($B110*Composición!G294)/100</f>
        <v>0</v>
      </c>
      <c r="I110" s="4">
        <f>($B110*Composición!H294)/100</f>
        <v>0</v>
      </c>
      <c r="J110" s="4">
        <f>($B110*Composición!I294)/100</f>
        <v>0</v>
      </c>
      <c r="K110" s="4">
        <f>($B110*Composición!J294)/100</f>
        <v>0</v>
      </c>
      <c r="L110" s="4">
        <f>($B110*Composición!K294)/100</f>
        <v>0</v>
      </c>
      <c r="M110" s="4">
        <f>($B110*Composición!L294)/100</f>
        <v>0</v>
      </c>
    </row>
    <row r="111" spans="1:13" x14ac:dyDescent="0.3">
      <c r="A111" s="15" t="s">
        <v>5</v>
      </c>
      <c r="B111" s="4"/>
      <c r="C111" s="4">
        <f>($B111*Composición!B47)/100</f>
        <v>0</v>
      </c>
      <c r="D111" s="4">
        <f>($B111*Composición!C47)/100</f>
        <v>0</v>
      </c>
      <c r="E111" s="4">
        <f>($B111*Composición!D47)/100</f>
        <v>0</v>
      </c>
      <c r="F111" s="4">
        <f>($B111*Composición!E47)/100</f>
        <v>0</v>
      </c>
      <c r="G111" s="4">
        <f>($B111*Composición!F47)/100</f>
        <v>0</v>
      </c>
      <c r="H111" s="4">
        <f>($B111*Composición!G47)/100</f>
        <v>0</v>
      </c>
      <c r="I111" s="4">
        <f>($B111*Composición!H47)/100</f>
        <v>0</v>
      </c>
      <c r="J111" s="4">
        <f>($B111*Composición!I47)/100</f>
        <v>0</v>
      </c>
      <c r="K111" s="4">
        <f>($B111*Composición!J47)/100</f>
        <v>0</v>
      </c>
      <c r="L111" s="4">
        <f>($B111*Composición!K47)/100</f>
        <v>0</v>
      </c>
      <c r="M111" s="4">
        <f>($B111*Composición!L47)/100</f>
        <v>0</v>
      </c>
    </row>
    <row r="112" spans="1:13" x14ac:dyDescent="0.3">
      <c r="A112" s="1" t="s">
        <v>477</v>
      </c>
      <c r="B112" s="4"/>
      <c r="C112" s="4">
        <f>($B112*Composición!B309)/100</f>
        <v>0</v>
      </c>
      <c r="D112" s="4">
        <f>($B112*Composición!C309)/100</f>
        <v>0</v>
      </c>
      <c r="E112" s="4">
        <f>($B112*Composición!D309)/100</f>
        <v>0</v>
      </c>
      <c r="F112" s="4">
        <f>($B112*Composición!E309)/100</f>
        <v>0</v>
      </c>
      <c r="G112" s="4">
        <f>($B112*Composición!F309)/100</f>
        <v>0</v>
      </c>
      <c r="H112" s="4">
        <f>($B112*Composición!G309)/100</f>
        <v>0</v>
      </c>
      <c r="I112" s="4">
        <f>($B112*Composición!H309)/100</f>
        <v>0</v>
      </c>
      <c r="J112" s="4">
        <f>($B112*Composición!I309)/100</f>
        <v>0</v>
      </c>
      <c r="K112" s="4">
        <f>($B112*Composición!J309)/100</f>
        <v>0</v>
      </c>
      <c r="L112" s="4">
        <f>($B112*Composición!K309)/100</f>
        <v>0</v>
      </c>
      <c r="M112" s="4">
        <f>($B112*Composición!L309)/100</f>
        <v>0</v>
      </c>
    </row>
    <row r="113" spans="1:13" x14ac:dyDescent="0.3">
      <c r="A113" s="5" t="s">
        <v>446</v>
      </c>
      <c r="B113" s="13" t="s">
        <v>435</v>
      </c>
      <c r="C113" s="75" t="s">
        <v>101</v>
      </c>
      <c r="D113" s="13" t="s">
        <v>102</v>
      </c>
      <c r="E113" s="13" t="s">
        <v>103</v>
      </c>
      <c r="F113" s="13"/>
      <c r="G113" s="14" t="s">
        <v>104</v>
      </c>
      <c r="H113" s="13" t="s">
        <v>105</v>
      </c>
      <c r="I113" s="13" t="s">
        <v>106</v>
      </c>
      <c r="J113" s="13" t="s">
        <v>107</v>
      </c>
      <c r="K113" s="13" t="s">
        <v>452</v>
      </c>
      <c r="L113" s="13" t="s">
        <v>453</v>
      </c>
      <c r="M113" s="75" t="s">
        <v>506</v>
      </c>
    </row>
    <row r="114" spans="1:13" x14ac:dyDescent="0.3">
      <c r="A114" s="4" t="s">
        <v>110</v>
      </c>
      <c r="B114" s="4"/>
      <c r="C114" s="4">
        <f>($B114*Composición!B2)/100</f>
        <v>0</v>
      </c>
      <c r="D114" s="4">
        <f>($B114*Composición!C2)/100</f>
        <v>0</v>
      </c>
      <c r="E114" s="4">
        <f>($B114*Composición!D2)/100</f>
        <v>0</v>
      </c>
      <c r="F114" s="4">
        <f>($B114*Composición!E2)/100</f>
        <v>0</v>
      </c>
      <c r="G114" s="4">
        <f>($B114*Composición!F2)/100</f>
        <v>0</v>
      </c>
      <c r="H114" s="4">
        <f>($B114*Composición!G2)/100</f>
        <v>0</v>
      </c>
      <c r="I114" s="4">
        <f>($B114*Composición!H2)/100</f>
        <v>0</v>
      </c>
      <c r="J114" s="4">
        <f>($B114*Composición!I2)/100</f>
        <v>0</v>
      </c>
      <c r="K114" s="4">
        <f>($B114*Composición!J2)/100</f>
        <v>0</v>
      </c>
      <c r="L114" s="4">
        <f>($B114*Composición!K2)/100</f>
        <v>0</v>
      </c>
      <c r="M114" s="4">
        <f>($B114*Composición!L2)/100</f>
        <v>0</v>
      </c>
    </row>
    <row r="115" spans="1:13" x14ac:dyDescent="0.3">
      <c r="A115" s="4" t="s">
        <v>113</v>
      </c>
      <c r="B115" s="4"/>
      <c r="C115" s="4">
        <f>($B115*Composición!B5)/100</f>
        <v>0</v>
      </c>
      <c r="D115" s="4">
        <f>($B115*Composición!C5)/100</f>
        <v>0</v>
      </c>
      <c r="E115" s="4">
        <f>($B115*Composición!D5)/100</f>
        <v>0</v>
      </c>
      <c r="F115" s="4">
        <f>($B115*Composición!E5)/100</f>
        <v>0</v>
      </c>
      <c r="G115" s="4">
        <f>($B115*Composición!F5)/100</f>
        <v>0</v>
      </c>
      <c r="H115" s="4">
        <f>($B115*Composición!G5)/100</f>
        <v>0</v>
      </c>
      <c r="I115" s="4">
        <f>($B115*Composición!H5)/100</f>
        <v>0</v>
      </c>
      <c r="J115" s="4">
        <f>($B115*Composición!I5)/100</f>
        <v>0</v>
      </c>
      <c r="K115" s="4">
        <f>($B115*Composición!J5)/100</f>
        <v>0</v>
      </c>
      <c r="L115" s="4">
        <f>($B115*Composición!K5)/100</f>
        <v>0</v>
      </c>
      <c r="M115" s="4">
        <f>($B115*Composición!L5)/100</f>
        <v>0</v>
      </c>
    </row>
    <row r="116" spans="1:13" x14ac:dyDescent="0.3">
      <c r="A116" s="1" t="s">
        <v>38</v>
      </c>
      <c r="B116" s="4"/>
      <c r="C116" s="4">
        <f>($B116*Composición!B188)/100</f>
        <v>0</v>
      </c>
      <c r="D116" s="4">
        <f>($B116*Composición!C188)/100</f>
        <v>0</v>
      </c>
      <c r="E116" s="4">
        <f>($B116*Composición!D188)/100</f>
        <v>0</v>
      </c>
      <c r="F116" s="4">
        <f>($B116*Composición!E188)/100</f>
        <v>0</v>
      </c>
      <c r="G116" s="4">
        <f>($B116*Composición!F188)/100</f>
        <v>0</v>
      </c>
      <c r="H116" s="4">
        <f>($B116*Composición!G188)/100</f>
        <v>0</v>
      </c>
      <c r="I116" s="4">
        <f>($B116*Composición!H188)/100</f>
        <v>0</v>
      </c>
      <c r="J116" s="4">
        <f>($B116*Composición!I188)/100</f>
        <v>0</v>
      </c>
      <c r="K116" s="4">
        <f>($B116*Composición!J188)/100</f>
        <v>0</v>
      </c>
      <c r="L116" s="4">
        <f>($B116*Composición!K188)/100</f>
        <v>0</v>
      </c>
      <c r="M116" s="4">
        <f>($B116*Composición!L188)/100</f>
        <v>0</v>
      </c>
    </row>
    <row r="117" spans="1:13" x14ac:dyDescent="0.3">
      <c r="A117" s="5" t="s">
        <v>447</v>
      </c>
      <c r="B117" s="13" t="s">
        <v>435</v>
      </c>
      <c r="C117" s="75" t="s">
        <v>101</v>
      </c>
      <c r="D117" s="13" t="s">
        <v>102</v>
      </c>
      <c r="E117" s="13" t="s">
        <v>103</v>
      </c>
      <c r="F117" s="13"/>
      <c r="G117" s="14" t="s">
        <v>104</v>
      </c>
      <c r="H117" s="13" t="s">
        <v>105</v>
      </c>
      <c r="I117" s="13" t="s">
        <v>106</v>
      </c>
      <c r="J117" s="13" t="s">
        <v>107</v>
      </c>
      <c r="K117" s="13" t="s">
        <v>452</v>
      </c>
      <c r="L117" s="13" t="s">
        <v>453</v>
      </c>
      <c r="M117" s="75" t="s">
        <v>506</v>
      </c>
    </row>
    <row r="118" spans="1:13" x14ac:dyDescent="0.3">
      <c r="A118" s="1" t="s">
        <v>9</v>
      </c>
      <c r="B118" s="4"/>
      <c r="C118" s="4">
        <f>($B118*Composición!B98)/100</f>
        <v>0</v>
      </c>
      <c r="D118" s="4">
        <f>($B118*Composición!C98)/100</f>
        <v>0</v>
      </c>
      <c r="E118" s="4">
        <f>($B118*Composición!D98)/100</f>
        <v>0</v>
      </c>
      <c r="F118" s="4">
        <f>($B118*Composición!E98)/100</f>
        <v>0</v>
      </c>
      <c r="G118" s="4">
        <f>($B118*Composición!F98)/100</f>
        <v>0</v>
      </c>
      <c r="H118" s="4">
        <f>($B118*Composición!G98)/100</f>
        <v>0</v>
      </c>
      <c r="I118" s="4">
        <f>($B118*Composición!H98)/100</f>
        <v>0</v>
      </c>
      <c r="J118" s="4">
        <f>($B118*Composición!I98)/100</f>
        <v>0</v>
      </c>
      <c r="K118" s="4">
        <f>($B118*Composición!J98)/100</f>
        <v>0</v>
      </c>
      <c r="L118" s="4">
        <f>($B118*Composición!K98)/100</f>
        <v>0</v>
      </c>
      <c r="M118" s="4">
        <f>($B118*Composición!L98)/100</f>
        <v>0</v>
      </c>
    </row>
    <row r="119" spans="1:13" x14ac:dyDescent="0.3">
      <c r="A119" s="1" t="s">
        <v>33</v>
      </c>
      <c r="B119" s="4"/>
      <c r="C119" s="4">
        <f>($B119*Composición!B183)/100</f>
        <v>0</v>
      </c>
      <c r="D119" s="4">
        <f>($B119*Composición!C183)/100</f>
        <v>0</v>
      </c>
      <c r="E119" s="4">
        <f>($B119*Composición!D183)/100</f>
        <v>0</v>
      </c>
      <c r="F119" s="4">
        <f>($B119*Composición!E183)/100</f>
        <v>0</v>
      </c>
      <c r="G119" s="4">
        <f>($B119*Composición!F183)/100</f>
        <v>0</v>
      </c>
      <c r="H119" s="4">
        <f>($B119*Composición!G183)/100</f>
        <v>0</v>
      </c>
      <c r="I119" s="4">
        <f>($B119*Composición!H183)/100</f>
        <v>0</v>
      </c>
      <c r="J119" s="4">
        <f>($B119*Composición!I183)/100</f>
        <v>0</v>
      </c>
      <c r="K119" s="4">
        <f>($B119*Composición!J183)/100</f>
        <v>0</v>
      </c>
      <c r="L119" s="4">
        <f>($B119*Composición!K183)/100</f>
        <v>0</v>
      </c>
      <c r="M119" s="4">
        <f>($B119*Composición!L183)/100</f>
        <v>0</v>
      </c>
    </row>
    <row r="120" spans="1:13" x14ac:dyDescent="0.3">
      <c r="A120" s="1" t="s">
        <v>41</v>
      </c>
      <c r="B120" s="4"/>
      <c r="C120" s="4">
        <f>($B120*Composición!B191)/100</f>
        <v>0</v>
      </c>
      <c r="D120" s="4">
        <f>($B120*Composición!C191)/100</f>
        <v>0</v>
      </c>
      <c r="E120" s="4">
        <f>($B120*Composición!D191)/100</f>
        <v>0</v>
      </c>
      <c r="F120" s="4">
        <f>($B120*Composición!E191)/100</f>
        <v>0</v>
      </c>
      <c r="G120" s="4">
        <f>($B120*Composición!F191)/100</f>
        <v>0</v>
      </c>
      <c r="H120" s="4">
        <f>($B120*Composición!G191)/100</f>
        <v>0</v>
      </c>
      <c r="I120" s="4">
        <f>($B120*Composición!H191)/100</f>
        <v>0</v>
      </c>
      <c r="J120" s="4">
        <f>($B120*Composición!I191)/100</f>
        <v>0</v>
      </c>
      <c r="K120" s="4">
        <f>($B120*Composición!J191)/100</f>
        <v>0</v>
      </c>
      <c r="L120" s="4">
        <f>($B120*Composición!K191)/100</f>
        <v>0</v>
      </c>
      <c r="M120" s="4">
        <f>($B120*Composición!L191)/100</f>
        <v>0</v>
      </c>
    </row>
    <row r="121" spans="1:13" x14ac:dyDescent="0.3">
      <c r="A121" s="5" t="s">
        <v>445</v>
      </c>
      <c r="B121" s="13" t="s">
        <v>435</v>
      </c>
      <c r="C121" s="75" t="s">
        <v>101</v>
      </c>
      <c r="D121" s="13" t="s">
        <v>102</v>
      </c>
      <c r="E121" s="13" t="s">
        <v>103</v>
      </c>
      <c r="F121" s="13"/>
      <c r="G121" s="14" t="s">
        <v>104</v>
      </c>
      <c r="H121" s="13" t="s">
        <v>105</v>
      </c>
      <c r="I121" s="13" t="s">
        <v>106</v>
      </c>
      <c r="J121" s="13" t="s">
        <v>107</v>
      </c>
      <c r="K121" s="13" t="s">
        <v>452</v>
      </c>
      <c r="L121" s="13" t="s">
        <v>453</v>
      </c>
      <c r="M121" s="75" t="s">
        <v>506</v>
      </c>
    </row>
    <row r="122" spans="1:13" x14ac:dyDescent="0.3">
      <c r="A122" s="1" t="s">
        <v>478</v>
      </c>
      <c r="B122" s="4"/>
      <c r="C122" s="4">
        <f>($B122*Composición!B37)/100</f>
        <v>0</v>
      </c>
      <c r="D122" s="4">
        <f>($B122*Composición!C37)/100</f>
        <v>0</v>
      </c>
      <c r="E122" s="4">
        <f>($B122*Composición!D37)/100</f>
        <v>0</v>
      </c>
      <c r="F122" s="4">
        <f>($B122*Composición!E37)/100</f>
        <v>0</v>
      </c>
      <c r="G122" s="4">
        <f>($B122*Composición!F37)/100</f>
        <v>0</v>
      </c>
      <c r="H122" s="4">
        <f>($B122*Composición!G37)/100</f>
        <v>0</v>
      </c>
      <c r="I122" s="4">
        <f>($B122*Composición!H37)/100</f>
        <v>0</v>
      </c>
      <c r="J122" s="4">
        <f>($B122*Composición!I37)/100</f>
        <v>0</v>
      </c>
      <c r="K122" s="4">
        <f>($B122*Composición!J37)/100</f>
        <v>0</v>
      </c>
      <c r="L122" s="4">
        <f>($B122*Composición!K37)/100</f>
        <v>0</v>
      </c>
      <c r="M122" s="4">
        <f>($B122*Composición!L37)/100</f>
        <v>0</v>
      </c>
    </row>
    <row r="123" spans="1:13" x14ac:dyDescent="0.3">
      <c r="A123" s="1" t="s">
        <v>8</v>
      </c>
      <c r="B123" s="4"/>
      <c r="C123" s="4">
        <f>($B123*Composición!B54)/100</f>
        <v>0</v>
      </c>
      <c r="D123" s="4">
        <f>($B123*Composición!C54)/100</f>
        <v>0</v>
      </c>
      <c r="E123" s="4">
        <f>($B123*Composición!D54)/100</f>
        <v>0</v>
      </c>
      <c r="F123" s="4">
        <f>($B123*Composición!E54)/100</f>
        <v>0</v>
      </c>
      <c r="G123" s="4">
        <f>($B123*Composición!F54)/100</f>
        <v>0</v>
      </c>
      <c r="H123" s="4">
        <f>($B123*Composición!G54)/100</f>
        <v>0</v>
      </c>
      <c r="I123" s="4">
        <f>($B123*Composición!H54)/100</f>
        <v>0</v>
      </c>
      <c r="J123" s="4">
        <f>($B123*Composición!I54)/100</f>
        <v>0</v>
      </c>
      <c r="K123" s="4">
        <f>($B123*Composición!J54)/100</f>
        <v>0</v>
      </c>
      <c r="L123" s="4">
        <f>($B123*Composición!K54)/100</f>
        <v>0</v>
      </c>
      <c r="M123" s="4">
        <f>($B123*Composición!L54)/100</f>
        <v>0</v>
      </c>
    </row>
    <row r="124" spans="1:13" x14ac:dyDescent="0.3">
      <c r="A124" s="1" t="s">
        <v>11</v>
      </c>
      <c r="B124" s="4"/>
      <c r="C124" s="4">
        <f>($B124*Composición!B108)/100</f>
        <v>0</v>
      </c>
      <c r="D124" s="4">
        <f>($B124*Composición!C108)/100</f>
        <v>0</v>
      </c>
      <c r="E124" s="4">
        <f>($B124*Composición!D108)/100</f>
        <v>0</v>
      </c>
      <c r="F124" s="4">
        <f>($B124*Composición!E108)/100</f>
        <v>0</v>
      </c>
      <c r="G124" s="4">
        <f>($B124*Composición!F108)/100</f>
        <v>0</v>
      </c>
      <c r="H124" s="4">
        <f>($B124*Composición!G108)/100</f>
        <v>0</v>
      </c>
      <c r="I124" s="4">
        <f>($B124*Composición!H108)/100</f>
        <v>0</v>
      </c>
      <c r="J124" s="4">
        <f>($B124*Composición!I108)/100</f>
        <v>0</v>
      </c>
      <c r="K124" s="4">
        <f>($B124*Composición!J108)/100</f>
        <v>0</v>
      </c>
      <c r="L124" s="4">
        <f>($B124*Composición!K108)/100</f>
        <v>0</v>
      </c>
      <c r="M124" s="4">
        <f>($B124*Composición!L108)/100</f>
        <v>0</v>
      </c>
    </row>
    <row r="125" spans="1:13" x14ac:dyDescent="0.3">
      <c r="A125" s="1" t="s">
        <v>12</v>
      </c>
      <c r="B125" s="4"/>
      <c r="C125" s="4">
        <f>($B125*Composición!B121)/100</f>
        <v>0</v>
      </c>
      <c r="D125" s="4">
        <f>($B125*Composición!C121)/100</f>
        <v>0</v>
      </c>
      <c r="E125" s="4">
        <f>($B125*Composición!D121)/100</f>
        <v>0</v>
      </c>
      <c r="F125" s="4">
        <f>($B125*Composición!E121)/100</f>
        <v>0</v>
      </c>
      <c r="G125" s="4">
        <f>($B125*Composición!F121)/100</f>
        <v>0</v>
      </c>
      <c r="H125" s="4">
        <f>($B125*Composición!G121)/100</f>
        <v>0</v>
      </c>
      <c r="I125" s="4">
        <f>($B125*Composición!H121)/100</f>
        <v>0</v>
      </c>
      <c r="J125" s="4">
        <f>($B125*Composición!I121)/100</f>
        <v>0</v>
      </c>
      <c r="K125" s="4">
        <f>($B125*Composición!J121)/100</f>
        <v>0</v>
      </c>
      <c r="L125" s="4">
        <f>($B125*Composición!K121)/100</f>
        <v>0</v>
      </c>
      <c r="M125" s="4">
        <f>($B125*Composición!L121)/100</f>
        <v>0</v>
      </c>
    </row>
    <row r="126" spans="1:13" x14ac:dyDescent="0.3">
      <c r="A126" s="1" t="s">
        <v>17</v>
      </c>
      <c r="B126" s="4"/>
      <c r="C126" s="4">
        <f>($B126*Composición!B158)/100</f>
        <v>0</v>
      </c>
      <c r="D126" s="4">
        <f>($B126*Composición!C158)/100</f>
        <v>0</v>
      </c>
      <c r="E126" s="4">
        <f>($B126*Composición!D158)/100</f>
        <v>0</v>
      </c>
      <c r="F126" s="4">
        <f>($B126*Composición!E158)/100</f>
        <v>0</v>
      </c>
      <c r="G126" s="4">
        <f>($B126*Composición!F158)/100</f>
        <v>0</v>
      </c>
      <c r="H126" s="4">
        <f>($B126*Composición!G158)/100</f>
        <v>0</v>
      </c>
      <c r="I126" s="4">
        <f>($B126*Composición!H158)/100</f>
        <v>0</v>
      </c>
      <c r="J126" s="4">
        <f>($B126*Composición!I158)/100</f>
        <v>0</v>
      </c>
      <c r="K126" s="4">
        <f>($B126*Composición!J158)/100</f>
        <v>0</v>
      </c>
      <c r="L126" s="4">
        <f>($B126*Composición!K158)/100</f>
        <v>0</v>
      </c>
      <c r="M126" s="4">
        <f>($B126*Composición!L158)/100</f>
        <v>0</v>
      </c>
    </row>
    <row r="127" spans="1:13" x14ac:dyDescent="0.3">
      <c r="A127" s="1" t="s">
        <v>18</v>
      </c>
      <c r="B127" s="4"/>
      <c r="C127" s="4">
        <f>($B127*Composición!B160)/100</f>
        <v>0</v>
      </c>
      <c r="D127" s="4">
        <f>($B127*Composición!C160)/100</f>
        <v>0</v>
      </c>
      <c r="E127" s="4">
        <f>($B127*Composición!D160)/100</f>
        <v>0</v>
      </c>
      <c r="F127" s="4">
        <f>($B127*Composición!E160)/100</f>
        <v>0</v>
      </c>
      <c r="G127" s="4">
        <f>($B127*Composición!F160)/100</f>
        <v>0</v>
      </c>
      <c r="H127" s="4">
        <f>($B127*Composición!G160)/100</f>
        <v>0</v>
      </c>
      <c r="I127" s="4">
        <f>($B127*Composición!H160)/100</f>
        <v>0</v>
      </c>
      <c r="J127" s="4">
        <f>($B127*Composición!I160)/100</f>
        <v>0</v>
      </c>
      <c r="K127" s="4">
        <f>($B127*Composición!J160)/100</f>
        <v>0</v>
      </c>
      <c r="L127" s="4">
        <f>($B127*Composición!K160)/100</f>
        <v>0</v>
      </c>
      <c r="M127" s="4">
        <f>($B127*Composición!L160)/100</f>
        <v>0</v>
      </c>
    </row>
    <row r="128" spans="1:13" x14ac:dyDescent="0.3">
      <c r="A128" s="1" t="s">
        <v>24</v>
      </c>
      <c r="B128" s="4"/>
      <c r="C128" s="4">
        <f>($B128*Composición!B173)/100</f>
        <v>0</v>
      </c>
      <c r="D128" s="4">
        <f>($B128*Composición!C173)/100</f>
        <v>0</v>
      </c>
      <c r="E128" s="4">
        <f>($B128*Composición!D173)/100</f>
        <v>0</v>
      </c>
      <c r="F128" s="4">
        <f>($B128*Composición!E173)/100</f>
        <v>0</v>
      </c>
      <c r="G128" s="4">
        <f>($B128*Composición!F173)/100</f>
        <v>0</v>
      </c>
      <c r="H128" s="4">
        <f>($B128*Composición!G173)/100</f>
        <v>0</v>
      </c>
      <c r="I128" s="4">
        <f>($B128*Composición!H173)/100</f>
        <v>0</v>
      </c>
      <c r="J128" s="4">
        <f>($B128*Composición!I173)/100</f>
        <v>0</v>
      </c>
      <c r="K128" s="4">
        <f>($B128*Composición!J173)/100</f>
        <v>0</v>
      </c>
      <c r="L128" s="4">
        <f>($B128*Composición!K173)/100</f>
        <v>0</v>
      </c>
      <c r="M128" s="4">
        <f>($B128*Composición!L173)/100</f>
        <v>0</v>
      </c>
    </row>
    <row r="129" spans="1:13" x14ac:dyDescent="0.3">
      <c r="A129" s="1" t="s">
        <v>43</v>
      </c>
      <c r="B129" s="4"/>
      <c r="C129" s="4">
        <f>($B129*Composición!B193)/100</f>
        <v>0</v>
      </c>
      <c r="D129" s="4">
        <f>($B129*Composición!C193)/100</f>
        <v>0</v>
      </c>
      <c r="E129" s="4">
        <f>($B129*Composición!D193)/100</f>
        <v>0</v>
      </c>
      <c r="F129" s="4">
        <f>($B129*Composición!E193)/100</f>
        <v>0</v>
      </c>
      <c r="G129" s="4">
        <f>($B129*Composición!F193)/100</f>
        <v>0</v>
      </c>
      <c r="H129" s="4">
        <f>($B129*Composición!G193)/100</f>
        <v>0</v>
      </c>
      <c r="I129" s="4">
        <f>($B129*Composición!H193)/100</f>
        <v>0</v>
      </c>
      <c r="J129" s="4">
        <f>($B129*Composición!I193)/100</f>
        <v>0</v>
      </c>
      <c r="K129" s="4">
        <f>($B129*Composición!J193)/100</f>
        <v>0</v>
      </c>
      <c r="L129" s="4">
        <f>($B129*Composición!K193)/100</f>
        <v>0</v>
      </c>
      <c r="M129" s="4">
        <f>($B129*Composición!L193)/100</f>
        <v>0</v>
      </c>
    </row>
    <row r="130" spans="1:13" x14ac:dyDescent="0.3">
      <c r="A130" s="1" t="s">
        <v>44</v>
      </c>
      <c r="B130" s="4"/>
      <c r="C130" s="4">
        <f>($B130*Composición!B194)/100</f>
        <v>0</v>
      </c>
      <c r="D130" s="4">
        <f>($B130*Composición!C194)/100</f>
        <v>0</v>
      </c>
      <c r="E130" s="4">
        <f>($B130*Composición!D194)/100</f>
        <v>0</v>
      </c>
      <c r="F130" s="4">
        <f>($B130*Composición!E194)/100</f>
        <v>0</v>
      </c>
      <c r="G130" s="4">
        <f>($B130*Composición!F194)/100</f>
        <v>0</v>
      </c>
      <c r="H130" s="4">
        <f>($B130*Composición!G194)/100</f>
        <v>0</v>
      </c>
      <c r="I130" s="4">
        <f>($B130*Composición!H194)/100</f>
        <v>0</v>
      </c>
      <c r="J130" s="4">
        <f>($B130*Composición!I194)/100</f>
        <v>0</v>
      </c>
      <c r="K130" s="4">
        <f>($B130*Composición!J194)/100</f>
        <v>0</v>
      </c>
      <c r="L130" s="4">
        <f>($B130*Composición!K194)/100</f>
        <v>0</v>
      </c>
      <c r="M130" s="4">
        <f>($B130*Composición!L194)/100</f>
        <v>0</v>
      </c>
    </row>
    <row r="131" spans="1:13" x14ac:dyDescent="0.3">
      <c r="A131" s="1" t="s">
        <v>471</v>
      </c>
      <c r="B131" s="12"/>
      <c r="C131" s="4">
        <f>($B131*Composición!B50)/100</f>
        <v>0</v>
      </c>
      <c r="D131" s="4">
        <f>($B131*Composición!C50)/100</f>
        <v>0</v>
      </c>
      <c r="E131" s="4">
        <f>($B131*Composición!D50)/100</f>
        <v>0</v>
      </c>
      <c r="F131" s="4">
        <f>($B131*Composición!E50)/100</f>
        <v>0</v>
      </c>
      <c r="G131" s="4">
        <f>($B131*Composición!F50)/100</f>
        <v>0</v>
      </c>
      <c r="H131" s="4">
        <f>($B131*Composición!G50)/100</f>
        <v>0</v>
      </c>
      <c r="I131" s="4">
        <f>($B131*Composición!H50)/100</f>
        <v>0</v>
      </c>
      <c r="J131" s="4">
        <f>($B131*Composición!I50)/100</f>
        <v>0</v>
      </c>
      <c r="K131" s="4">
        <f>($B131*Composición!J50)/100</f>
        <v>0</v>
      </c>
      <c r="L131" s="4">
        <f>($B131*Composición!K50)/100</f>
        <v>0</v>
      </c>
      <c r="M131" s="4">
        <f>($B131*Composición!L50)/100</f>
        <v>0</v>
      </c>
    </row>
    <row r="132" spans="1:13" x14ac:dyDescent="0.3">
      <c r="A132" s="6" t="s">
        <v>470</v>
      </c>
      <c r="B132" s="13" t="s">
        <v>435</v>
      </c>
      <c r="C132" s="75" t="s">
        <v>101</v>
      </c>
      <c r="D132" s="13" t="s">
        <v>102</v>
      </c>
      <c r="E132" s="13" t="s">
        <v>103</v>
      </c>
      <c r="F132" s="13"/>
      <c r="G132" s="14" t="s">
        <v>104</v>
      </c>
      <c r="H132" s="13" t="s">
        <v>105</v>
      </c>
      <c r="I132" s="13" t="s">
        <v>106</v>
      </c>
      <c r="J132" s="13" t="s">
        <v>107</v>
      </c>
      <c r="K132" s="13" t="s">
        <v>452</v>
      </c>
      <c r="L132" s="13" t="s">
        <v>453</v>
      </c>
      <c r="M132" s="75" t="s">
        <v>506</v>
      </c>
    </row>
    <row r="133" spans="1:13" x14ac:dyDescent="0.3">
      <c r="A133" s="1" t="s">
        <v>472</v>
      </c>
      <c r="B133" s="4"/>
      <c r="C133" s="4">
        <f>($B133*Composición!B51)/100</f>
        <v>0</v>
      </c>
      <c r="D133" s="4">
        <f>($B133*Composición!C51)/100</f>
        <v>0</v>
      </c>
      <c r="E133" s="4">
        <f>($B133*Composición!D51)/100</f>
        <v>0</v>
      </c>
      <c r="F133" s="4">
        <f>($B133*Composición!E51)/100</f>
        <v>0</v>
      </c>
      <c r="G133" s="4">
        <f>($B133*Composición!F51)/100</f>
        <v>0</v>
      </c>
      <c r="H133" s="4">
        <f>($B133*Composición!G51)/100</f>
        <v>0</v>
      </c>
      <c r="I133" s="4">
        <f>($B133*Composición!H51)/100</f>
        <v>0</v>
      </c>
      <c r="J133" s="4">
        <f>($B133*Composición!I51)/100</f>
        <v>0</v>
      </c>
      <c r="K133" s="4">
        <f>($B133*Composición!J51)/100</f>
        <v>0</v>
      </c>
      <c r="L133" s="4">
        <f>($B133*Composición!K51)/100</f>
        <v>0</v>
      </c>
      <c r="M133" s="4">
        <f>($B133*Composición!L51)/100</f>
        <v>0</v>
      </c>
    </row>
    <row r="134" spans="1:13" x14ac:dyDescent="0.3">
      <c r="A134" s="1" t="s">
        <v>39</v>
      </c>
      <c r="B134" s="4"/>
      <c r="C134" s="4">
        <f>($B134*Composición!B189)/100</f>
        <v>0</v>
      </c>
      <c r="D134" s="4">
        <f>($B134*Composición!C189)/100</f>
        <v>0</v>
      </c>
      <c r="E134" s="4">
        <f>($B134*Composición!D189)/100</f>
        <v>0</v>
      </c>
      <c r="F134" s="4">
        <f>($B134*Composición!E189)/100</f>
        <v>0</v>
      </c>
      <c r="G134" s="4">
        <f>($B134*Composición!F189)/100</f>
        <v>0</v>
      </c>
      <c r="H134" s="4">
        <f>($B134*Composición!G189)/100</f>
        <v>0</v>
      </c>
      <c r="I134" s="4">
        <f>($B134*Composición!H189)/100</f>
        <v>0</v>
      </c>
      <c r="J134" s="4">
        <f>($B134*Composición!I189)/100</f>
        <v>0</v>
      </c>
      <c r="K134" s="4">
        <f>($B134*Composición!J189)/100</f>
        <v>0</v>
      </c>
      <c r="L134" s="4">
        <f>($B134*Composición!K189)/100</f>
        <v>0</v>
      </c>
      <c r="M134" s="4">
        <f>($B134*Composición!L189)/100</f>
        <v>0</v>
      </c>
    </row>
    <row r="135" spans="1:13" x14ac:dyDescent="0.3">
      <c r="A135" s="1" t="s">
        <v>40</v>
      </c>
      <c r="B135" s="4"/>
      <c r="C135" s="4">
        <f>($B135*Composición!B190)/100</f>
        <v>0</v>
      </c>
      <c r="D135" s="4">
        <f>($B135*Composición!C190)/100</f>
        <v>0</v>
      </c>
      <c r="E135" s="4">
        <f>($B135*Composición!D190)/100</f>
        <v>0</v>
      </c>
      <c r="F135" s="4">
        <f>($B135*Composición!E190)/100</f>
        <v>0</v>
      </c>
      <c r="G135" s="4">
        <f>($B135*Composición!F190)/100</f>
        <v>0</v>
      </c>
      <c r="H135" s="4">
        <f>($B135*Composición!G190)/100</f>
        <v>0</v>
      </c>
      <c r="I135" s="4">
        <f>($B135*Composición!H190)/100</f>
        <v>0</v>
      </c>
      <c r="J135" s="4">
        <f>($B135*Composición!I190)/100</f>
        <v>0</v>
      </c>
      <c r="K135" s="4">
        <f>($B135*Composición!J190)/100</f>
        <v>0</v>
      </c>
      <c r="L135" s="4">
        <f>($B135*Composición!K190)/100</f>
        <v>0</v>
      </c>
      <c r="M135" s="4">
        <f>($B135*Composición!L190)/100</f>
        <v>0</v>
      </c>
    </row>
    <row r="136" spans="1:13" x14ac:dyDescent="0.3">
      <c r="A136" s="1" t="s">
        <v>473</v>
      </c>
      <c r="B136" s="4"/>
      <c r="C136" s="4">
        <f>($B136*Composición!B321)/100</f>
        <v>0</v>
      </c>
      <c r="D136" s="4">
        <f>($B136*Composición!C321)/100</f>
        <v>0</v>
      </c>
      <c r="E136" s="4">
        <f>($B136*Composición!D321)/100</f>
        <v>0</v>
      </c>
      <c r="F136" s="4">
        <f>($B136*Composición!E321)/100</f>
        <v>0</v>
      </c>
      <c r="G136" s="4">
        <f>($B136*Composición!F321)/100</f>
        <v>0</v>
      </c>
      <c r="H136" s="4">
        <f>($B136*Composición!G321)/100</f>
        <v>0</v>
      </c>
      <c r="I136" s="4">
        <f>($B136*Composición!H321)/100</f>
        <v>0</v>
      </c>
      <c r="J136" s="4">
        <f>($B136*Composición!I321)/100</f>
        <v>0</v>
      </c>
      <c r="K136" s="4">
        <f>($B136*Composición!J321)/100</f>
        <v>0</v>
      </c>
      <c r="L136" s="4">
        <f>($B136*Composición!K321)/100</f>
        <v>0</v>
      </c>
      <c r="M136" s="4">
        <f>($B136*Composición!L321)/100</f>
        <v>0</v>
      </c>
    </row>
    <row r="137" spans="1:13" x14ac:dyDescent="0.3">
      <c r="A137" s="114" t="s">
        <v>508</v>
      </c>
      <c r="B137" s="115">
        <f>B10+B11+B12+B13+B14+B15+B16+B17+B18+B19+B20+B21+B22+B23+B24+B25+B26+B27+B28+B29+B30+B31+B32+B33+B34+B36+B37+B38+B40+B41+B42+B43+B44+B45+B46+B47+B48+B49+B50+B51+B52+B53+B54+B55+B57+B58+B59+B60+B62+B63+B64+B66+B67+B68+B69+B71+B72+B73+B74+B75+B76+B77+B78+B79+B80+B82+B83+B84+B85+B86+B87+B88+B89+B91+B92+B93+B95+B96+B97+B99+B100+B101+B102+B103+B105+B106+B107+B108+B109+B110+B111+B112+B114+B115+B116+B118+B119+B120+B122+B123+B124+B125+B126+B127+B128+B129+B130+B131+B133+B134+B135+B136</f>
        <v>0</v>
      </c>
      <c r="C137" s="115">
        <f t="shared" ref="C137:M137" si="0">C10+C11+C12+C13+C14+C15+C16+C17+C18+C19+C20+C21+C22+C23+C24+C25+C26+C27+C28+C29+C30+C31+C32+C33+C34+C36+C37+C38+C40+C41+C42+C43+C44+C45+C46+C47+C48+C49+C50+C51+C52+C53+C54+C55+C57+C58+C59+C60+C62+C63+C64+C66+C67+C68+C69+C71+C72+C73+C74+C75+C76+C77+C78+C79+C80+C82+C83+C84+C85+C86+C87+C88+C89+C91+C92+C93+C95+C96+C97+C99+C100+C101+C102+C103+C105+C106+C107+C108+C109+C110+C111+C112+C114+C115+C116+C118+C119+C120+C122+C123+C124+C125+C126+C127+C128+C129+C130+C131+C133+C134+C135+C136</f>
        <v>0</v>
      </c>
      <c r="D137" s="115">
        <f t="shared" si="0"/>
        <v>0</v>
      </c>
      <c r="E137" s="115">
        <f t="shared" si="0"/>
        <v>0</v>
      </c>
      <c r="F137" s="115">
        <f t="shared" si="0"/>
        <v>0</v>
      </c>
      <c r="G137" s="115">
        <f t="shared" si="0"/>
        <v>0</v>
      </c>
      <c r="H137" s="115">
        <f t="shared" si="0"/>
        <v>0</v>
      </c>
      <c r="I137" s="115">
        <f t="shared" si="0"/>
        <v>0</v>
      </c>
      <c r="J137" s="115">
        <f t="shared" si="0"/>
        <v>0</v>
      </c>
      <c r="K137" s="115">
        <f t="shared" si="0"/>
        <v>0</v>
      </c>
      <c r="L137" s="115">
        <f t="shared" si="0"/>
        <v>0</v>
      </c>
      <c r="M137" s="115">
        <f t="shared" si="0"/>
        <v>0</v>
      </c>
    </row>
    <row r="139" spans="1:13" x14ac:dyDescent="0.3">
      <c r="A139" s="95" t="s">
        <v>504</v>
      </c>
      <c r="B139" s="96"/>
      <c r="C139" s="96"/>
      <c r="D139" s="96"/>
      <c r="E139" s="96"/>
      <c r="F139" s="96"/>
      <c r="G139" s="97"/>
    </row>
    <row r="140" spans="1:13" x14ac:dyDescent="0.3">
      <c r="A140" s="98"/>
      <c r="B140" s="99"/>
      <c r="C140" s="99"/>
      <c r="D140" s="99"/>
      <c r="E140" s="99"/>
      <c r="F140" s="99"/>
      <c r="G140" s="100"/>
    </row>
    <row r="141" spans="1:13" x14ac:dyDescent="0.3">
      <c r="A141" s="98"/>
      <c r="B141" s="99"/>
      <c r="C141" s="99"/>
      <c r="D141" s="99"/>
      <c r="E141" s="99"/>
      <c r="F141" s="99"/>
      <c r="G141" s="100"/>
    </row>
    <row r="142" spans="1:13" x14ac:dyDescent="0.3">
      <c r="A142" s="98"/>
      <c r="B142" s="99"/>
      <c r="C142" s="99"/>
      <c r="D142" s="99"/>
      <c r="E142" s="99"/>
      <c r="F142" s="99"/>
      <c r="G142" s="100"/>
    </row>
    <row r="143" spans="1:13" x14ac:dyDescent="0.3">
      <c r="A143" s="98"/>
      <c r="B143" s="99"/>
      <c r="C143" s="99"/>
      <c r="D143" s="99"/>
      <c r="E143" s="99"/>
      <c r="F143" s="99"/>
      <c r="G143" s="100"/>
    </row>
    <row r="144" spans="1:13" x14ac:dyDescent="0.3">
      <c r="A144" s="98"/>
      <c r="B144" s="99"/>
      <c r="C144" s="99"/>
      <c r="D144" s="99"/>
      <c r="E144" s="99"/>
      <c r="F144" s="99"/>
      <c r="G144" s="100"/>
    </row>
    <row r="145" spans="1:7" x14ac:dyDescent="0.3">
      <c r="A145" s="101"/>
      <c r="B145" s="102"/>
      <c r="C145" s="102"/>
      <c r="D145" s="102"/>
      <c r="E145" s="102"/>
      <c r="F145" s="102"/>
      <c r="G145" s="103"/>
    </row>
  </sheetData>
  <protectedRanges>
    <protectedRange algorithmName="SHA-512" hashValue="p14f6foWQlek+X+CErYwpGEBy3QRbNy7S4laI1Kihzp6YIRWIn+JkMJMWkcfCNnMUtGlyu7ZVisOfMdGiLEiBg==" saltValue="RuNQRsfOHfc8u4Lmhd+X+g==" spinCount="100000" sqref="B9:B135" name="Rango1"/>
  </protectedRanges>
  <mergeCells count="3">
    <mergeCell ref="A139:G145"/>
    <mergeCell ref="C4:E6"/>
    <mergeCell ref="A1:E1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C4799-9B94-4B77-B310-E32EAC2FB32E}">
  <dimension ref="A1:U538"/>
  <sheetViews>
    <sheetView workbookViewId="0">
      <selection activeCell="M2" sqref="M2"/>
    </sheetView>
  </sheetViews>
  <sheetFormatPr baseColWidth="10" defaultColWidth="14.44140625" defaultRowHeight="16.2" customHeight="1" x14ac:dyDescent="0.3"/>
  <cols>
    <col min="1" max="1" width="46.33203125" customWidth="1"/>
    <col min="2" max="3" width="11.44140625" customWidth="1"/>
    <col min="4" max="4" width="20.77734375" bestFit="1" customWidth="1"/>
    <col min="5" max="5" width="20.5546875" bestFit="1" customWidth="1"/>
    <col min="6" max="6" width="13" customWidth="1"/>
    <col min="7" max="10" width="11.44140625" customWidth="1"/>
    <col min="11" max="11" width="12.88671875" customWidth="1"/>
    <col min="12" max="12" width="10.109375" customWidth="1"/>
    <col min="13" max="21" width="11.44140625" customWidth="1"/>
  </cols>
  <sheetData>
    <row r="1" spans="1:21" ht="12.75" customHeight="1" x14ac:dyDescent="0.3">
      <c r="A1" s="71" t="s">
        <v>0</v>
      </c>
      <c r="B1" s="72" t="s">
        <v>101</v>
      </c>
      <c r="C1" s="72" t="s">
        <v>102</v>
      </c>
      <c r="D1" s="72" t="s">
        <v>487</v>
      </c>
      <c r="E1" s="70" t="s">
        <v>488</v>
      </c>
      <c r="F1" s="73" t="s">
        <v>104</v>
      </c>
      <c r="G1" s="72" t="s">
        <v>105</v>
      </c>
      <c r="H1" s="72" t="s">
        <v>106</v>
      </c>
      <c r="I1" s="72" t="s">
        <v>107</v>
      </c>
      <c r="J1" s="72" t="s">
        <v>108</v>
      </c>
      <c r="K1" s="21" t="s">
        <v>109</v>
      </c>
      <c r="L1" s="71" t="s">
        <v>505</v>
      </c>
      <c r="M1" s="20" t="s">
        <v>479</v>
      </c>
      <c r="N1" s="20" t="s">
        <v>480</v>
      </c>
      <c r="O1" s="20" t="s">
        <v>481</v>
      </c>
      <c r="P1" s="20" t="s">
        <v>482</v>
      </c>
      <c r="Q1" s="20" t="s">
        <v>483</v>
      </c>
      <c r="R1" s="20" t="s">
        <v>484</v>
      </c>
      <c r="S1" s="20" t="s">
        <v>485</v>
      </c>
      <c r="T1" s="19"/>
      <c r="U1" s="19"/>
    </row>
    <row r="2" spans="1:21" ht="12.75" customHeight="1" x14ac:dyDescent="0.3">
      <c r="A2" s="22" t="s">
        <v>110</v>
      </c>
      <c r="B2" s="24">
        <v>0</v>
      </c>
      <c r="C2" s="24">
        <v>0</v>
      </c>
      <c r="D2" s="24">
        <v>100</v>
      </c>
      <c r="E2" s="24">
        <f>(M2+N2+O2+P2+Q2+R2+S2)</f>
        <v>11.239999999999998</v>
      </c>
      <c r="F2" s="25">
        <v>900</v>
      </c>
      <c r="G2" s="24">
        <v>0</v>
      </c>
      <c r="H2" s="24">
        <v>0</v>
      </c>
      <c r="I2" s="24">
        <v>0</v>
      </c>
      <c r="J2" s="24">
        <v>0</v>
      </c>
      <c r="K2" s="26">
        <v>0</v>
      </c>
      <c r="L2" s="81">
        <v>0</v>
      </c>
      <c r="M2" s="24">
        <v>0</v>
      </c>
      <c r="N2" s="24">
        <v>0</v>
      </c>
      <c r="O2" s="24">
        <v>0</v>
      </c>
      <c r="P2" s="24">
        <v>5.92</v>
      </c>
      <c r="Q2" s="24">
        <v>4.78</v>
      </c>
      <c r="R2" s="24">
        <v>0.54</v>
      </c>
      <c r="S2" s="24">
        <v>0</v>
      </c>
      <c r="T2" s="17"/>
      <c r="U2" s="17"/>
    </row>
    <row r="3" spans="1:21" ht="12" customHeight="1" x14ac:dyDescent="0.3">
      <c r="A3" s="22" t="s">
        <v>111</v>
      </c>
      <c r="B3" s="24">
        <v>0</v>
      </c>
      <c r="C3" s="24">
        <v>0</v>
      </c>
      <c r="D3" s="24">
        <v>100</v>
      </c>
      <c r="E3" s="24">
        <f t="shared" ref="E3:E66" si="0">(M3+N3+O3+P3+Q3+R3+S3)</f>
        <v>14.959999999999999</v>
      </c>
      <c r="F3" s="25">
        <v>900</v>
      </c>
      <c r="G3" s="24">
        <v>0</v>
      </c>
      <c r="H3" s="24">
        <v>0</v>
      </c>
      <c r="I3" s="24">
        <v>0</v>
      </c>
      <c r="J3" s="24">
        <v>0</v>
      </c>
      <c r="K3" s="26">
        <v>0</v>
      </c>
      <c r="L3" s="81">
        <v>0</v>
      </c>
      <c r="M3" s="24">
        <v>0</v>
      </c>
      <c r="N3" s="24">
        <v>0</v>
      </c>
      <c r="O3" s="24">
        <v>0.56999999999999995</v>
      </c>
      <c r="P3" s="24">
        <v>11.69</v>
      </c>
      <c r="Q3" s="24">
        <v>2.2999999999999998</v>
      </c>
      <c r="R3" s="24">
        <v>0.4</v>
      </c>
      <c r="S3" s="24">
        <v>0</v>
      </c>
      <c r="T3" s="17"/>
      <c r="U3" s="17"/>
    </row>
    <row r="4" spans="1:21" ht="12.75" customHeight="1" x14ac:dyDescent="0.3">
      <c r="A4" s="29" t="s">
        <v>112</v>
      </c>
      <c r="B4" s="31">
        <v>0</v>
      </c>
      <c r="C4" s="31">
        <v>0</v>
      </c>
      <c r="D4" s="31">
        <v>100</v>
      </c>
      <c r="E4" s="24">
        <f t="shared" si="0"/>
        <v>18.339999999999996</v>
      </c>
      <c r="F4" s="30">
        <v>900</v>
      </c>
      <c r="G4" s="31">
        <v>0</v>
      </c>
      <c r="H4" s="31">
        <v>0</v>
      </c>
      <c r="I4" s="31">
        <v>0</v>
      </c>
      <c r="J4" s="31">
        <v>0</v>
      </c>
      <c r="K4" s="32">
        <v>0</v>
      </c>
      <c r="L4" s="82">
        <v>0</v>
      </c>
      <c r="M4" s="31">
        <v>0</v>
      </c>
      <c r="N4" s="31">
        <v>0.1</v>
      </c>
      <c r="O4" s="31">
        <v>0.27</v>
      </c>
      <c r="P4" s="31">
        <v>9.91</v>
      </c>
      <c r="Q4" s="31">
        <v>2.5299999999999998</v>
      </c>
      <c r="R4" s="31">
        <v>2.2799999999999998</v>
      </c>
      <c r="S4" s="31">
        <v>3.25</v>
      </c>
      <c r="T4" s="18"/>
      <c r="U4" s="18"/>
    </row>
    <row r="5" spans="1:21" ht="12.75" customHeight="1" x14ac:dyDescent="0.3">
      <c r="A5" s="22" t="s">
        <v>113</v>
      </c>
      <c r="B5" s="24">
        <v>0</v>
      </c>
      <c r="C5" s="24">
        <v>0</v>
      </c>
      <c r="D5" s="24">
        <v>100</v>
      </c>
      <c r="E5" s="24">
        <f t="shared" si="0"/>
        <v>16.16</v>
      </c>
      <c r="F5" s="25">
        <v>900</v>
      </c>
      <c r="G5" s="24">
        <v>0</v>
      </c>
      <c r="H5" s="24">
        <v>0</v>
      </c>
      <c r="I5" s="24">
        <v>0</v>
      </c>
      <c r="J5" s="24">
        <v>0</v>
      </c>
      <c r="K5" s="26">
        <v>0</v>
      </c>
      <c r="L5" s="81">
        <v>0</v>
      </c>
      <c r="M5" s="24">
        <v>0</v>
      </c>
      <c r="N5" s="24">
        <v>0</v>
      </c>
      <c r="O5" s="24">
        <v>0</v>
      </c>
      <c r="P5" s="24">
        <v>13.67</v>
      </c>
      <c r="Q5" s="24">
        <v>2.23</v>
      </c>
      <c r="R5" s="24">
        <v>0.17</v>
      </c>
      <c r="S5" s="24">
        <v>0.09</v>
      </c>
      <c r="T5" s="17"/>
      <c r="U5" s="17"/>
    </row>
    <row r="6" spans="1:21" ht="12.75" customHeight="1" x14ac:dyDescent="0.3">
      <c r="A6" s="29" t="s">
        <v>114</v>
      </c>
      <c r="B6" s="31">
        <v>0</v>
      </c>
      <c r="C6" s="31">
        <v>0</v>
      </c>
      <c r="D6" s="31">
        <v>100</v>
      </c>
      <c r="E6" s="24">
        <f t="shared" si="0"/>
        <v>14.02</v>
      </c>
      <c r="F6" s="30">
        <v>900</v>
      </c>
      <c r="G6" s="31">
        <v>0</v>
      </c>
      <c r="H6" s="31">
        <v>0</v>
      </c>
      <c r="I6" s="31">
        <v>0</v>
      </c>
      <c r="J6" s="31">
        <v>0</v>
      </c>
      <c r="K6" s="32">
        <v>0</v>
      </c>
      <c r="L6" s="82">
        <v>0</v>
      </c>
      <c r="M6" s="31">
        <v>0</v>
      </c>
      <c r="N6" s="31">
        <v>0</v>
      </c>
      <c r="O6" s="31">
        <v>0.15</v>
      </c>
      <c r="P6" s="31">
        <v>9.7899999999999991</v>
      </c>
      <c r="Q6" s="31">
        <v>3.68</v>
      </c>
      <c r="R6" s="31">
        <v>0.4</v>
      </c>
      <c r="S6" s="31">
        <v>0</v>
      </c>
      <c r="T6" s="18"/>
      <c r="U6" s="18"/>
    </row>
    <row r="7" spans="1:21" ht="12.75" customHeight="1" x14ac:dyDescent="0.3">
      <c r="A7" s="22" t="s">
        <v>115</v>
      </c>
      <c r="B7" s="24">
        <v>0</v>
      </c>
      <c r="C7" s="24">
        <v>0</v>
      </c>
      <c r="D7" s="24">
        <v>100</v>
      </c>
      <c r="E7" s="24">
        <f t="shared" si="0"/>
        <v>9.23</v>
      </c>
      <c r="F7" s="25">
        <v>900</v>
      </c>
      <c r="G7" s="24">
        <v>0</v>
      </c>
      <c r="H7" s="24">
        <v>0</v>
      </c>
      <c r="I7" s="24">
        <v>0</v>
      </c>
      <c r="J7" s="24">
        <v>0</v>
      </c>
      <c r="K7" s="26">
        <v>0</v>
      </c>
      <c r="L7" s="81">
        <v>0</v>
      </c>
      <c r="M7" s="24">
        <v>0</v>
      </c>
      <c r="N7" s="24">
        <v>0</v>
      </c>
      <c r="O7" s="24">
        <v>0.1</v>
      </c>
      <c r="P7" s="24">
        <v>6.3</v>
      </c>
      <c r="Q7" s="24">
        <v>2.83</v>
      </c>
      <c r="R7" s="24">
        <v>0</v>
      </c>
      <c r="S7" s="24">
        <v>0</v>
      </c>
      <c r="T7" s="17"/>
      <c r="U7" s="17"/>
    </row>
    <row r="8" spans="1:21" ht="12.75" customHeight="1" x14ac:dyDescent="0.3">
      <c r="A8" s="22" t="s">
        <v>116</v>
      </c>
      <c r="B8" s="24">
        <v>0</v>
      </c>
      <c r="C8" s="24">
        <v>0</v>
      </c>
      <c r="D8" s="24">
        <v>100</v>
      </c>
      <c r="E8" s="24">
        <f t="shared" si="0"/>
        <v>13.350000000000001</v>
      </c>
      <c r="F8" s="25">
        <v>900</v>
      </c>
      <c r="G8" s="24">
        <v>0</v>
      </c>
      <c r="H8" s="24">
        <v>0</v>
      </c>
      <c r="I8" s="24">
        <v>0</v>
      </c>
      <c r="J8" s="24">
        <v>0</v>
      </c>
      <c r="K8" s="26">
        <v>0</v>
      </c>
      <c r="L8" s="81">
        <v>0</v>
      </c>
      <c r="M8" s="24">
        <v>0</v>
      </c>
      <c r="N8" s="24">
        <v>0</v>
      </c>
      <c r="O8" s="24">
        <v>0</v>
      </c>
      <c r="P8" s="24">
        <v>7.74</v>
      </c>
      <c r="Q8" s="24">
        <v>4.8099999999999996</v>
      </c>
      <c r="R8" s="24">
        <v>0.8</v>
      </c>
      <c r="S8" s="24">
        <v>0</v>
      </c>
      <c r="T8" s="17"/>
      <c r="U8" s="17"/>
    </row>
    <row r="9" spans="1:21" ht="12.75" customHeight="1" x14ac:dyDescent="0.3">
      <c r="A9" s="35" t="s">
        <v>117</v>
      </c>
      <c r="B9" s="37">
        <v>0</v>
      </c>
      <c r="C9" s="37">
        <v>0</v>
      </c>
      <c r="D9" s="37">
        <v>100</v>
      </c>
      <c r="E9" s="24">
        <f t="shared" si="0"/>
        <v>12.6</v>
      </c>
      <c r="F9" s="36">
        <v>900</v>
      </c>
      <c r="G9" s="37">
        <v>0</v>
      </c>
      <c r="H9" s="37">
        <v>0</v>
      </c>
      <c r="I9" s="37">
        <v>0</v>
      </c>
      <c r="J9" s="37">
        <v>0</v>
      </c>
      <c r="K9" s="36">
        <v>0</v>
      </c>
      <c r="L9" s="83">
        <v>0</v>
      </c>
      <c r="M9" s="37">
        <v>1.38</v>
      </c>
      <c r="N9" s="37">
        <v>0.56999999999999995</v>
      </c>
      <c r="O9" s="37">
        <v>7.0000000000000007E-2</v>
      </c>
      <c r="P9" s="37">
        <v>6.6</v>
      </c>
      <c r="Q9" s="37">
        <v>3.2</v>
      </c>
      <c r="R9" s="37">
        <v>0.2</v>
      </c>
      <c r="S9" s="37">
        <v>0.57999999999999996</v>
      </c>
      <c r="T9" s="34"/>
      <c r="U9" s="34"/>
    </row>
    <row r="10" spans="1:21" ht="12.75" customHeight="1" x14ac:dyDescent="0.3">
      <c r="A10" s="29" t="s">
        <v>118</v>
      </c>
      <c r="B10" s="31">
        <v>5.6</v>
      </c>
      <c r="C10" s="31">
        <v>1.6</v>
      </c>
      <c r="D10" s="31">
        <v>0.4</v>
      </c>
      <c r="E10" s="24">
        <f t="shared" si="0"/>
        <v>0</v>
      </c>
      <c r="F10" s="30">
        <v>32.4</v>
      </c>
      <c r="G10" s="31">
        <v>1</v>
      </c>
      <c r="H10" s="31">
        <v>3.6</v>
      </c>
      <c r="I10" s="31">
        <v>110</v>
      </c>
      <c r="J10" s="31">
        <v>350</v>
      </c>
      <c r="K10" s="32">
        <v>13.8</v>
      </c>
      <c r="L10" s="82">
        <v>192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18"/>
      <c r="U10" s="18"/>
    </row>
    <row r="11" spans="1:21" ht="12.75" customHeight="1" x14ac:dyDescent="0.3">
      <c r="A11" s="22" t="s">
        <v>119</v>
      </c>
      <c r="B11" s="24">
        <v>5.6</v>
      </c>
      <c r="C11" s="24">
        <v>1.6</v>
      </c>
      <c r="D11" s="24">
        <v>0.4</v>
      </c>
      <c r="E11" s="24">
        <f t="shared" si="0"/>
        <v>0</v>
      </c>
      <c r="F11" s="25">
        <v>32.4</v>
      </c>
      <c r="G11" s="24">
        <v>1</v>
      </c>
      <c r="H11" s="24">
        <v>3.6</v>
      </c>
      <c r="I11" s="24">
        <v>110</v>
      </c>
      <c r="J11" s="24">
        <v>350</v>
      </c>
      <c r="K11" s="26">
        <v>7.59</v>
      </c>
      <c r="L11" s="81">
        <v>192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17"/>
      <c r="U11" s="17"/>
    </row>
    <row r="12" spans="1:21" ht="12.75" customHeight="1" x14ac:dyDescent="0.3">
      <c r="A12" s="22" t="s">
        <v>120</v>
      </c>
      <c r="B12" s="38">
        <v>1.6</v>
      </c>
      <c r="C12" s="24">
        <v>1.7</v>
      </c>
      <c r="D12" s="24">
        <v>0.2</v>
      </c>
      <c r="E12" s="24">
        <f t="shared" si="0"/>
        <v>0</v>
      </c>
      <c r="F12" s="25">
        <v>15</v>
      </c>
      <c r="G12" s="27">
        <v>1.3</v>
      </c>
      <c r="H12" s="27">
        <v>0.69</v>
      </c>
      <c r="I12" s="27">
        <v>18</v>
      </c>
      <c r="J12" s="27">
        <v>4000</v>
      </c>
      <c r="K12" s="26">
        <v>107.36</v>
      </c>
      <c r="L12" s="81">
        <v>8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17"/>
      <c r="U12" s="17"/>
    </row>
    <row r="13" spans="1:21" ht="12.75" customHeight="1" x14ac:dyDescent="0.3">
      <c r="A13" s="39" t="s">
        <v>121</v>
      </c>
      <c r="B13" s="24">
        <v>20</v>
      </c>
      <c r="C13" s="24">
        <v>4.4000000000000004</v>
      </c>
      <c r="D13" s="24">
        <v>0.2</v>
      </c>
      <c r="E13" s="24">
        <f t="shared" si="0"/>
        <v>0</v>
      </c>
      <c r="F13" s="25">
        <v>99.4</v>
      </c>
      <c r="G13" s="24">
        <v>1.1000000000000001</v>
      </c>
      <c r="H13" s="24">
        <v>1.4</v>
      </c>
      <c r="I13" s="24">
        <v>38</v>
      </c>
      <c r="J13" s="24">
        <v>1000</v>
      </c>
      <c r="K13" s="26">
        <v>0</v>
      </c>
      <c r="L13" s="81">
        <v>1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17"/>
      <c r="U13" s="17"/>
    </row>
    <row r="14" spans="1:21" ht="12.75" customHeight="1" x14ac:dyDescent="0.3">
      <c r="A14" s="39" t="s">
        <v>122</v>
      </c>
      <c r="B14" s="40">
        <v>20</v>
      </c>
      <c r="C14" s="40">
        <v>4.4000000000000004</v>
      </c>
      <c r="D14" s="40">
        <v>0.2</v>
      </c>
      <c r="E14" s="24">
        <f t="shared" si="0"/>
        <v>0</v>
      </c>
      <c r="F14" s="25">
        <v>99.4</v>
      </c>
      <c r="G14" s="24">
        <v>1.1000000000000001</v>
      </c>
      <c r="H14" s="24">
        <v>1.4</v>
      </c>
      <c r="I14" s="24">
        <v>38</v>
      </c>
      <c r="J14" s="24">
        <v>1000</v>
      </c>
      <c r="K14" s="26">
        <v>0</v>
      </c>
      <c r="L14" s="81">
        <v>1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17"/>
      <c r="U14" s="17"/>
    </row>
    <row r="15" spans="1:21" ht="12.75" customHeight="1" x14ac:dyDescent="0.3">
      <c r="A15" s="41" t="s">
        <v>123</v>
      </c>
      <c r="B15" s="31">
        <v>5.9</v>
      </c>
      <c r="C15" s="31">
        <v>2.7</v>
      </c>
      <c r="D15" s="31">
        <v>0.2</v>
      </c>
      <c r="E15" s="24">
        <f t="shared" si="0"/>
        <v>0</v>
      </c>
      <c r="F15" s="30">
        <v>36.200000000000003</v>
      </c>
      <c r="G15" s="31">
        <v>2.2000000000000002</v>
      </c>
      <c r="H15" s="33">
        <v>1.89</v>
      </c>
      <c r="I15" s="31">
        <v>44</v>
      </c>
      <c r="J15" s="33">
        <v>0.49</v>
      </c>
      <c r="K15" s="32">
        <v>68.680000000000007</v>
      </c>
      <c r="L15" s="82">
        <v>95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18"/>
      <c r="U15" s="18"/>
    </row>
    <row r="16" spans="1:21" ht="12.75" customHeight="1" x14ac:dyDescent="0.3">
      <c r="A16" s="42" t="s">
        <v>124</v>
      </c>
      <c r="B16" s="24">
        <v>5.9</v>
      </c>
      <c r="C16" s="24">
        <v>2.7</v>
      </c>
      <c r="D16" s="24">
        <v>0.2</v>
      </c>
      <c r="E16" s="24">
        <f t="shared" si="0"/>
        <v>0</v>
      </c>
      <c r="F16" s="25">
        <v>36.200000000000003</v>
      </c>
      <c r="G16" s="24">
        <v>2.2000000000000002</v>
      </c>
      <c r="H16" s="24">
        <v>0.8</v>
      </c>
      <c r="I16" s="24">
        <v>44</v>
      </c>
      <c r="J16" s="24">
        <v>0</v>
      </c>
      <c r="K16" s="26">
        <v>37.774000000000001</v>
      </c>
      <c r="L16" s="81">
        <v>95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17"/>
      <c r="U16" s="17"/>
    </row>
    <row r="17" spans="1:21" ht="12.75" customHeight="1" x14ac:dyDescent="0.3">
      <c r="A17" s="22" t="s">
        <v>1</v>
      </c>
      <c r="B17" s="38">
        <v>7.94</v>
      </c>
      <c r="C17" s="38">
        <v>21.26</v>
      </c>
      <c r="D17" s="38">
        <v>50.64</v>
      </c>
      <c r="E17" s="24">
        <f t="shared" si="0"/>
        <v>4.2699999999999996</v>
      </c>
      <c r="F17" s="25">
        <v>572.55999999999995</v>
      </c>
      <c r="G17" s="38">
        <v>11.8</v>
      </c>
      <c r="H17" s="24">
        <v>4.4000000000000004</v>
      </c>
      <c r="I17" s="27">
        <v>248</v>
      </c>
      <c r="J17" s="27">
        <v>3360</v>
      </c>
      <c r="K17" s="26">
        <v>29</v>
      </c>
      <c r="L17" s="84">
        <v>1</v>
      </c>
      <c r="M17" s="24">
        <v>0</v>
      </c>
      <c r="N17" s="24">
        <v>0</v>
      </c>
      <c r="O17" s="24">
        <v>0.05</v>
      </c>
      <c r="P17" s="24">
        <v>3.24</v>
      </c>
      <c r="Q17" s="24">
        <v>0.88</v>
      </c>
      <c r="R17" s="24">
        <v>0.1</v>
      </c>
      <c r="S17" s="24">
        <v>0</v>
      </c>
      <c r="T17" s="17"/>
      <c r="U17" s="17"/>
    </row>
    <row r="18" spans="1:21" ht="12.75" customHeight="1" x14ac:dyDescent="0.3">
      <c r="A18" s="22" t="s">
        <v>125</v>
      </c>
      <c r="B18" s="38">
        <v>20</v>
      </c>
      <c r="C18" s="38">
        <v>0</v>
      </c>
      <c r="D18" s="38">
        <v>0</v>
      </c>
      <c r="E18" s="24">
        <f t="shared" si="0"/>
        <v>0</v>
      </c>
      <c r="F18" s="25">
        <v>80</v>
      </c>
      <c r="G18" s="24">
        <v>0</v>
      </c>
      <c r="H18" s="24">
        <v>0</v>
      </c>
      <c r="I18" s="24">
        <v>0</v>
      </c>
      <c r="J18" s="24">
        <v>0</v>
      </c>
      <c r="K18" s="26">
        <v>0</v>
      </c>
      <c r="L18" s="85">
        <v>20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17"/>
      <c r="U18" s="17"/>
    </row>
    <row r="19" spans="1:21" ht="12.75" customHeight="1" x14ac:dyDescent="0.3">
      <c r="A19" s="29" t="s">
        <v>126</v>
      </c>
      <c r="B19" s="43">
        <v>20.21</v>
      </c>
      <c r="C19" s="43">
        <v>0.4</v>
      </c>
      <c r="D19" s="31">
        <v>0.2</v>
      </c>
      <c r="E19" s="24">
        <f t="shared" si="0"/>
        <v>0</v>
      </c>
      <c r="F19" s="30">
        <v>84.24</v>
      </c>
      <c r="G19" s="43">
        <v>0.81</v>
      </c>
      <c r="H19" s="33">
        <v>1.7</v>
      </c>
      <c r="I19" s="33">
        <v>13</v>
      </c>
      <c r="J19" s="33">
        <v>0.12</v>
      </c>
      <c r="K19" s="32">
        <v>5</v>
      </c>
      <c r="L19" s="86">
        <v>1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18"/>
      <c r="U19" s="18"/>
    </row>
    <row r="20" spans="1:21" ht="12.75" customHeight="1" x14ac:dyDescent="0.3">
      <c r="A20" s="22" t="s">
        <v>127</v>
      </c>
      <c r="B20" s="38">
        <v>12.3</v>
      </c>
      <c r="C20" s="24">
        <v>0.4</v>
      </c>
      <c r="D20" s="24">
        <v>0.2</v>
      </c>
      <c r="E20" s="24">
        <f t="shared" si="0"/>
        <v>0</v>
      </c>
      <c r="F20" s="25">
        <v>52.6</v>
      </c>
      <c r="G20" s="27">
        <v>1.4</v>
      </c>
      <c r="H20" s="24">
        <v>0.5</v>
      </c>
      <c r="I20" s="27">
        <v>12</v>
      </c>
      <c r="J20" s="27">
        <v>100</v>
      </c>
      <c r="K20" s="26">
        <v>15.15</v>
      </c>
      <c r="L20" s="81">
        <v>2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17"/>
      <c r="U20" s="17"/>
    </row>
    <row r="21" spans="1:21" ht="12.75" customHeight="1" x14ac:dyDescent="0.3">
      <c r="A21" s="22" t="s">
        <v>128</v>
      </c>
      <c r="B21" s="24">
        <v>17</v>
      </c>
      <c r="C21" s="24">
        <v>0</v>
      </c>
      <c r="D21" s="24">
        <v>0</v>
      </c>
      <c r="E21" s="24">
        <f t="shared" si="0"/>
        <v>0</v>
      </c>
      <c r="F21" s="25">
        <v>68</v>
      </c>
      <c r="G21" s="24">
        <v>0</v>
      </c>
      <c r="H21" s="24">
        <v>0</v>
      </c>
      <c r="I21" s="24">
        <v>0</v>
      </c>
      <c r="J21" s="24">
        <v>0</v>
      </c>
      <c r="K21" s="26">
        <v>0</v>
      </c>
      <c r="L21" s="81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17"/>
      <c r="U21" s="17"/>
    </row>
    <row r="22" spans="1:21" ht="12.75" customHeight="1" x14ac:dyDescent="0.3">
      <c r="A22" s="42" t="s">
        <v>129</v>
      </c>
      <c r="B22" s="38">
        <v>1.37</v>
      </c>
      <c r="C22" s="24">
        <v>0.8</v>
      </c>
      <c r="D22" s="24">
        <v>0.2</v>
      </c>
      <c r="E22" s="24">
        <f t="shared" si="0"/>
        <v>0</v>
      </c>
      <c r="F22" s="25">
        <v>10.48</v>
      </c>
      <c r="G22" s="24">
        <v>0.6</v>
      </c>
      <c r="H22" s="24">
        <v>1.4</v>
      </c>
      <c r="I22" s="24">
        <v>52</v>
      </c>
      <c r="J22" s="24">
        <v>310</v>
      </c>
      <c r="K22" s="26">
        <v>36</v>
      </c>
      <c r="L22" s="81">
        <v>80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17"/>
      <c r="U22" s="17"/>
    </row>
    <row r="23" spans="1:21" ht="12.75" customHeight="1" x14ac:dyDescent="0.3">
      <c r="A23" s="22" t="s">
        <v>2</v>
      </c>
      <c r="B23" s="38">
        <v>45.94</v>
      </c>
      <c r="C23" s="24">
        <v>22.3</v>
      </c>
      <c r="D23" s="24">
        <v>1.6</v>
      </c>
      <c r="E23" s="24">
        <f t="shared" si="0"/>
        <v>0.5</v>
      </c>
      <c r="F23" s="25">
        <v>287.36</v>
      </c>
      <c r="G23" s="27">
        <v>13.83</v>
      </c>
      <c r="H23" s="27">
        <v>6.27</v>
      </c>
      <c r="I23" s="24">
        <v>86</v>
      </c>
      <c r="J23" s="27">
        <v>3660</v>
      </c>
      <c r="K23" s="26">
        <v>450</v>
      </c>
      <c r="L23" s="84">
        <v>18</v>
      </c>
      <c r="M23" s="24">
        <v>0</v>
      </c>
      <c r="N23" s="24">
        <v>0</v>
      </c>
      <c r="O23" s="24">
        <v>0</v>
      </c>
      <c r="P23" s="24">
        <v>0.5</v>
      </c>
      <c r="Q23" s="24">
        <v>0</v>
      </c>
      <c r="R23" s="24">
        <v>0</v>
      </c>
      <c r="S23" s="24">
        <v>0</v>
      </c>
      <c r="T23" s="17"/>
      <c r="U23" s="17"/>
    </row>
    <row r="24" spans="1:21" ht="12.75" customHeight="1" x14ac:dyDescent="0.3">
      <c r="A24" s="22" t="s">
        <v>130</v>
      </c>
      <c r="B24" s="38">
        <v>18.3</v>
      </c>
      <c r="C24" s="27">
        <v>6</v>
      </c>
      <c r="D24" s="24">
        <v>0.4</v>
      </c>
      <c r="E24" s="24">
        <f t="shared" si="0"/>
        <v>0</v>
      </c>
      <c r="F24" s="25">
        <v>107.2</v>
      </c>
      <c r="G24" s="24">
        <v>3</v>
      </c>
      <c r="H24" s="24">
        <v>2</v>
      </c>
      <c r="I24" s="27">
        <v>54.1</v>
      </c>
      <c r="J24" s="27">
        <v>1500</v>
      </c>
      <c r="K24" s="26">
        <v>51</v>
      </c>
      <c r="L24" s="84">
        <v>87.8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17"/>
      <c r="U24" s="17"/>
    </row>
    <row r="25" spans="1:21" ht="12.75" customHeight="1" x14ac:dyDescent="0.3">
      <c r="A25" s="29" t="s">
        <v>131</v>
      </c>
      <c r="B25" s="31">
        <v>0</v>
      </c>
      <c r="C25" s="31">
        <v>14.8</v>
      </c>
      <c r="D25" s="31">
        <v>37.4</v>
      </c>
      <c r="E25" s="24">
        <f t="shared" si="0"/>
        <v>17.409999999999997</v>
      </c>
      <c r="F25" s="30">
        <v>395.8</v>
      </c>
      <c r="G25" s="31">
        <v>0</v>
      </c>
      <c r="H25" s="31">
        <v>2.2000000000000002</v>
      </c>
      <c r="I25" s="31">
        <v>9</v>
      </c>
      <c r="J25" s="31">
        <v>2700</v>
      </c>
      <c r="K25" s="32">
        <v>6</v>
      </c>
      <c r="L25" s="82">
        <v>170</v>
      </c>
      <c r="M25" s="31">
        <v>0</v>
      </c>
      <c r="N25" s="31">
        <v>0</v>
      </c>
      <c r="O25" s="31">
        <v>1.28</v>
      </c>
      <c r="P25" s="31">
        <v>10.87</v>
      </c>
      <c r="Q25" s="31">
        <v>5.26</v>
      </c>
      <c r="R25" s="31">
        <v>0</v>
      </c>
      <c r="S25" s="31">
        <v>0</v>
      </c>
      <c r="T25" s="18"/>
      <c r="U25" s="18"/>
    </row>
    <row r="26" spans="1:21" ht="12.75" customHeight="1" x14ac:dyDescent="0.3">
      <c r="A26" s="29" t="s">
        <v>132</v>
      </c>
      <c r="B26" s="31">
        <v>0</v>
      </c>
      <c r="C26" s="31">
        <v>14.8</v>
      </c>
      <c r="D26" s="31">
        <v>37.4</v>
      </c>
      <c r="E26" s="24">
        <f t="shared" si="0"/>
        <v>17.409999999999997</v>
      </c>
      <c r="F26" s="30">
        <v>395.8</v>
      </c>
      <c r="G26" s="31">
        <v>0</v>
      </c>
      <c r="H26" s="31">
        <v>2.2000000000000002</v>
      </c>
      <c r="I26" s="31">
        <v>9</v>
      </c>
      <c r="J26" s="31">
        <v>2700</v>
      </c>
      <c r="K26" s="32">
        <v>6</v>
      </c>
      <c r="L26" s="82">
        <v>170</v>
      </c>
      <c r="M26" s="31">
        <v>0</v>
      </c>
      <c r="N26" s="31">
        <v>0</v>
      </c>
      <c r="O26" s="31">
        <v>1.28</v>
      </c>
      <c r="P26" s="31">
        <v>10.87</v>
      </c>
      <c r="Q26" s="31">
        <v>5.26</v>
      </c>
      <c r="R26" s="31">
        <v>0</v>
      </c>
      <c r="S26" s="31">
        <v>0</v>
      </c>
      <c r="T26" s="18"/>
      <c r="U26" s="18"/>
    </row>
    <row r="27" spans="1:21" ht="12.75" customHeight="1" x14ac:dyDescent="0.3">
      <c r="A27" s="29" t="s">
        <v>133</v>
      </c>
      <c r="B27" s="31">
        <v>0</v>
      </c>
      <c r="C27" s="31">
        <v>14.8</v>
      </c>
      <c r="D27" s="31">
        <v>37.4</v>
      </c>
      <c r="E27" s="24">
        <f t="shared" si="0"/>
        <v>17.409999999999997</v>
      </c>
      <c r="F27" s="30">
        <v>395.8</v>
      </c>
      <c r="G27" s="31">
        <v>0</v>
      </c>
      <c r="H27" s="31">
        <v>2.2000000000000002</v>
      </c>
      <c r="I27" s="31">
        <v>9</v>
      </c>
      <c r="J27" s="31">
        <v>2700</v>
      </c>
      <c r="K27" s="32">
        <v>6</v>
      </c>
      <c r="L27" s="82">
        <v>170</v>
      </c>
      <c r="M27" s="31">
        <v>0</v>
      </c>
      <c r="N27" s="31">
        <v>0</v>
      </c>
      <c r="O27" s="31">
        <v>1.28</v>
      </c>
      <c r="P27" s="31">
        <v>10.87</v>
      </c>
      <c r="Q27" s="31">
        <v>5.26</v>
      </c>
      <c r="R27" s="31">
        <v>0</v>
      </c>
      <c r="S27" s="31">
        <v>0</v>
      </c>
      <c r="T27" s="18"/>
      <c r="U27" s="18"/>
    </row>
    <row r="28" spans="1:21" ht="12.75" customHeight="1" x14ac:dyDescent="0.3">
      <c r="A28" s="29" t="s">
        <v>134</v>
      </c>
      <c r="B28" s="31">
        <v>0</v>
      </c>
      <c r="C28" s="31">
        <v>14.8</v>
      </c>
      <c r="D28" s="31">
        <v>37.4</v>
      </c>
      <c r="E28" s="24">
        <f t="shared" si="0"/>
        <v>17.409999999999997</v>
      </c>
      <c r="F28" s="30">
        <v>395.8</v>
      </c>
      <c r="G28" s="31">
        <v>0</v>
      </c>
      <c r="H28" s="31">
        <v>2.2000000000000002</v>
      </c>
      <c r="I28" s="31">
        <v>9</v>
      </c>
      <c r="J28" s="31">
        <v>2700</v>
      </c>
      <c r="K28" s="32">
        <v>6</v>
      </c>
      <c r="L28" s="82">
        <v>170</v>
      </c>
      <c r="M28" s="31">
        <v>0</v>
      </c>
      <c r="N28" s="31">
        <v>0</v>
      </c>
      <c r="O28" s="31">
        <v>1.28</v>
      </c>
      <c r="P28" s="31">
        <v>10.87</v>
      </c>
      <c r="Q28" s="31">
        <v>5.26</v>
      </c>
      <c r="R28" s="31">
        <v>0</v>
      </c>
      <c r="S28" s="31">
        <v>0</v>
      </c>
      <c r="T28" s="18"/>
      <c r="U28" s="18"/>
    </row>
    <row r="29" spans="1:21" ht="12.75" customHeight="1" x14ac:dyDescent="0.3">
      <c r="A29" s="29" t="s">
        <v>135</v>
      </c>
      <c r="B29" s="31">
        <v>0</v>
      </c>
      <c r="C29" s="31">
        <v>14.8</v>
      </c>
      <c r="D29" s="31">
        <v>37.4</v>
      </c>
      <c r="E29" s="24">
        <f t="shared" si="0"/>
        <v>17.409999999999997</v>
      </c>
      <c r="F29" s="30">
        <v>395.8</v>
      </c>
      <c r="G29" s="31">
        <v>0</v>
      </c>
      <c r="H29" s="31">
        <v>2.2000000000000002</v>
      </c>
      <c r="I29" s="31">
        <v>9</v>
      </c>
      <c r="J29" s="31">
        <v>2700</v>
      </c>
      <c r="K29" s="32">
        <v>6</v>
      </c>
      <c r="L29" s="82">
        <v>170</v>
      </c>
      <c r="M29" s="31">
        <v>0</v>
      </c>
      <c r="N29" s="31">
        <v>0</v>
      </c>
      <c r="O29" s="31">
        <v>1.28</v>
      </c>
      <c r="P29" s="31">
        <v>10.87</v>
      </c>
      <c r="Q29" s="31">
        <v>5.26</v>
      </c>
      <c r="R29" s="31">
        <v>0</v>
      </c>
      <c r="S29" s="31">
        <v>0</v>
      </c>
      <c r="T29" s="18"/>
      <c r="U29" s="18"/>
    </row>
    <row r="30" spans="1:21" ht="12.75" customHeight="1" x14ac:dyDescent="0.3">
      <c r="A30" s="22" t="s">
        <v>136</v>
      </c>
      <c r="B30" s="24">
        <v>0</v>
      </c>
      <c r="C30" s="24">
        <v>14.8</v>
      </c>
      <c r="D30" s="24">
        <v>37.4</v>
      </c>
      <c r="E30" s="24">
        <f t="shared" si="0"/>
        <v>17.409999999999997</v>
      </c>
      <c r="F30" s="25">
        <v>395.8</v>
      </c>
      <c r="G30" s="24">
        <v>0</v>
      </c>
      <c r="H30" s="24">
        <v>2.2000000000000002</v>
      </c>
      <c r="I30" s="24">
        <v>9</v>
      </c>
      <c r="J30" s="24">
        <v>2700</v>
      </c>
      <c r="K30" s="26">
        <v>6</v>
      </c>
      <c r="L30" s="81">
        <v>170</v>
      </c>
      <c r="M30" s="24">
        <v>0</v>
      </c>
      <c r="N30" s="24">
        <v>0</v>
      </c>
      <c r="O30" s="24">
        <v>1.28</v>
      </c>
      <c r="P30" s="24">
        <v>10.87</v>
      </c>
      <c r="Q30" s="24">
        <v>5.26</v>
      </c>
      <c r="R30" s="24">
        <v>0</v>
      </c>
      <c r="S30" s="24">
        <v>0</v>
      </c>
      <c r="T30" s="17"/>
      <c r="U30" s="17"/>
    </row>
    <row r="31" spans="1:21" ht="12.75" customHeight="1" x14ac:dyDescent="0.3">
      <c r="A31" s="29" t="s">
        <v>137</v>
      </c>
      <c r="B31" s="31">
        <v>0</v>
      </c>
      <c r="C31" s="31">
        <v>14.8</v>
      </c>
      <c r="D31" s="31">
        <v>37.4</v>
      </c>
      <c r="E31" s="24">
        <f t="shared" si="0"/>
        <v>17.409999999999997</v>
      </c>
      <c r="F31" s="30">
        <v>395.8</v>
      </c>
      <c r="G31" s="31">
        <v>0</v>
      </c>
      <c r="H31" s="31">
        <v>2.2000000000000002</v>
      </c>
      <c r="I31" s="31">
        <v>9</v>
      </c>
      <c r="J31" s="31">
        <v>2700</v>
      </c>
      <c r="K31" s="32">
        <v>6</v>
      </c>
      <c r="L31" s="82">
        <v>170</v>
      </c>
      <c r="M31" s="31">
        <v>0</v>
      </c>
      <c r="N31" s="31">
        <v>0</v>
      </c>
      <c r="O31" s="31">
        <v>1.28</v>
      </c>
      <c r="P31" s="31">
        <v>10.87</v>
      </c>
      <c r="Q31" s="31">
        <v>5.26</v>
      </c>
      <c r="R31" s="31">
        <v>0</v>
      </c>
      <c r="S31" s="31">
        <v>0</v>
      </c>
      <c r="T31" s="18"/>
      <c r="U31" s="18"/>
    </row>
    <row r="32" spans="1:21" ht="12.75" customHeight="1" x14ac:dyDescent="0.3">
      <c r="A32" s="29" t="s">
        <v>138</v>
      </c>
      <c r="B32" s="31">
        <v>0</v>
      </c>
      <c r="C32" s="31">
        <v>14.8</v>
      </c>
      <c r="D32" s="31">
        <v>37.4</v>
      </c>
      <c r="E32" s="24">
        <f t="shared" si="0"/>
        <v>17.409999999999997</v>
      </c>
      <c r="F32" s="30">
        <v>395.8</v>
      </c>
      <c r="G32" s="31">
        <v>0</v>
      </c>
      <c r="H32" s="31">
        <v>2.2000000000000002</v>
      </c>
      <c r="I32" s="31">
        <v>9</v>
      </c>
      <c r="J32" s="31">
        <v>2700</v>
      </c>
      <c r="K32" s="32">
        <v>6</v>
      </c>
      <c r="L32" s="82">
        <v>170</v>
      </c>
      <c r="M32" s="31">
        <v>0</v>
      </c>
      <c r="N32" s="31">
        <v>0</v>
      </c>
      <c r="O32" s="31">
        <v>1.28</v>
      </c>
      <c r="P32" s="31">
        <v>10.87</v>
      </c>
      <c r="Q32" s="31">
        <v>5.26</v>
      </c>
      <c r="R32" s="31">
        <v>0</v>
      </c>
      <c r="S32" s="31">
        <v>0</v>
      </c>
      <c r="T32" s="18"/>
      <c r="U32" s="18"/>
    </row>
    <row r="33" spans="1:21" ht="12.75" customHeight="1" x14ac:dyDescent="0.3">
      <c r="A33" s="29" t="s">
        <v>139</v>
      </c>
      <c r="B33" s="31">
        <v>0</v>
      </c>
      <c r="C33" s="31">
        <v>14.8</v>
      </c>
      <c r="D33" s="31">
        <v>37.4</v>
      </c>
      <c r="E33" s="24">
        <f t="shared" si="0"/>
        <v>17.409999999999997</v>
      </c>
      <c r="F33" s="30">
        <v>395.8</v>
      </c>
      <c r="G33" s="31">
        <v>0</v>
      </c>
      <c r="H33" s="31">
        <v>2.2000000000000002</v>
      </c>
      <c r="I33" s="31">
        <v>9</v>
      </c>
      <c r="J33" s="31">
        <v>2700</v>
      </c>
      <c r="K33" s="32">
        <v>6</v>
      </c>
      <c r="L33" s="82">
        <v>170</v>
      </c>
      <c r="M33" s="31">
        <v>0</v>
      </c>
      <c r="N33" s="31">
        <v>0</v>
      </c>
      <c r="O33" s="31">
        <v>1.28</v>
      </c>
      <c r="P33" s="31">
        <v>10.87</v>
      </c>
      <c r="Q33" s="31">
        <v>5.26</v>
      </c>
      <c r="R33" s="31">
        <v>0</v>
      </c>
      <c r="S33" s="31">
        <v>0</v>
      </c>
      <c r="T33" s="18"/>
      <c r="U33" s="18"/>
    </row>
    <row r="34" spans="1:21" ht="12.75" customHeight="1" x14ac:dyDescent="0.3">
      <c r="A34" s="29" t="s">
        <v>140</v>
      </c>
      <c r="B34" s="31">
        <v>0</v>
      </c>
      <c r="C34" s="31">
        <v>14.8</v>
      </c>
      <c r="D34" s="31">
        <v>37.4</v>
      </c>
      <c r="E34" s="24">
        <f t="shared" si="0"/>
        <v>17.409999999999997</v>
      </c>
      <c r="F34" s="30">
        <v>395.8</v>
      </c>
      <c r="G34" s="31">
        <v>0</v>
      </c>
      <c r="H34" s="31">
        <v>2.2000000000000002</v>
      </c>
      <c r="I34" s="31">
        <v>9</v>
      </c>
      <c r="J34" s="31">
        <v>2700</v>
      </c>
      <c r="K34" s="32">
        <v>6</v>
      </c>
      <c r="L34" s="82">
        <v>170</v>
      </c>
      <c r="M34" s="31">
        <v>0</v>
      </c>
      <c r="N34" s="31">
        <v>0</v>
      </c>
      <c r="O34" s="31">
        <v>1.28</v>
      </c>
      <c r="P34" s="31">
        <v>10.87</v>
      </c>
      <c r="Q34" s="31">
        <v>5.26</v>
      </c>
      <c r="R34" s="31">
        <v>0</v>
      </c>
      <c r="S34" s="31">
        <v>0</v>
      </c>
      <c r="T34" s="18"/>
      <c r="U34" s="18"/>
    </row>
    <row r="35" spans="1:21" ht="12.75" customHeight="1" x14ac:dyDescent="0.3">
      <c r="A35" s="29" t="s">
        <v>141</v>
      </c>
      <c r="B35" s="31">
        <v>0</v>
      </c>
      <c r="C35" s="31">
        <v>14.8</v>
      </c>
      <c r="D35" s="31">
        <v>37.4</v>
      </c>
      <c r="E35" s="24">
        <f t="shared" si="0"/>
        <v>17.409999999999997</v>
      </c>
      <c r="F35" s="30">
        <v>395.8</v>
      </c>
      <c r="G35" s="31">
        <v>0</v>
      </c>
      <c r="H35" s="31">
        <v>2.2000000000000002</v>
      </c>
      <c r="I35" s="31">
        <v>9</v>
      </c>
      <c r="J35" s="31">
        <v>2700</v>
      </c>
      <c r="K35" s="32">
        <v>6</v>
      </c>
      <c r="L35" s="82">
        <v>170</v>
      </c>
      <c r="M35" s="31">
        <v>0</v>
      </c>
      <c r="N35" s="31">
        <v>0</v>
      </c>
      <c r="O35" s="31">
        <v>1.28</v>
      </c>
      <c r="P35" s="31">
        <v>10.87</v>
      </c>
      <c r="Q35" s="31">
        <v>5.26</v>
      </c>
      <c r="R35" s="31">
        <v>0</v>
      </c>
      <c r="S35" s="31">
        <v>0</v>
      </c>
      <c r="T35" s="18"/>
      <c r="U35" s="18"/>
    </row>
    <row r="36" spans="1:21" ht="12.75" customHeight="1" x14ac:dyDescent="0.3">
      <c r="A36" s="22" t="s">
        <v>3</v>
      </c>
      <c r="B36" s="24">
        <v>0</v>
      </c>
      <c r="C36" s="27">
        <v>23.19</v>
      </c>
      <c r="D36" s="24">
        <v>20.5</v>
      </c>
      <c r="E36" s="24">
        <f t="shared" si="0"/>
        <v>5</v>
      </c>
      <c r="F36" s="25">
        <v>281.3</v>
      </c>
      <c r="G36" s="24">
        <v>0</v>
      </c>
      <c r="H36" s="27">
        <v>2.04</v>
      </c>
      <c r="I36" s="27">
        <v>241</v>
      </c>
      <c r="J36" s="27">
        <v>1020</v>
      </c>
      <c r="K36" s="26">
        <v>4</v>
      </c>
      <c r="L36" s="84">
        <v>379</v>
      </c>
      <c r="M36" s="24">
        <v>0</v>
      </c>
      <c r="N36" s="24">
        <v>0</v>
      </c>
      <c r="O36" s="24">
        <v>0.96</v>
      </c>
      <c r="P36" s="24">
        <v>3.37</v>
      </c>
      <c r="Q36" s="24">
        <v>0.67</v>
      </c>
      <c r="R36" s="24">
        <v>0</v>
      </c>
      <c r="S36" s="24">
        <v>0</v>
      </c>
      <c r="T36" s="17"/>
      <c r="U36" s="17"/>
    </row>
    <row r="37" spans="1:21" ht="12.75" customHeight="1" x14ac:dyDescent="0.3">
      <c r="A37" s="22" t="s">
        <v>4</v>
      </c>
      <c r="B37" s="38">
        <v>99.98</v>
      </c>
      <c r="C37" s="24">
        <v>0</v>
      </c>
      <c r="D37" s="24">
        <v>0</v>
      </c>
      <c r="E37" s="24">
        <f t="shared" si="0"/>
        <v>0</v>
      </c>
      <c r="F37" s="25">
        <v>399.92</v>
      </c>
      <c r="G37" s="24">
        <v>0</v>
      </c>
      <c r="H37" s="24">
        <v>0.1</v>
      </c>
      <c r="I37" s="27">
        <v>1</v>
      </c>
      <c r="J37" s="24">
        <v>0</v>
      </c>
      <c r="K37" s="26">
        <v>0</v>
      </c>
      <c r="L37" s="8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17"/>
      <c r="U37" s="17"/>
    </row>
    <row r="38" spans="1:21" ht="15" customHeight="1" x14ac:dyDescent="0.3">
      <c r="A38" s="22" t="s">
        <v>142</v>
      </c>
      <c r="B38" s="38">
        <v>20.399999999999999</v>
      </c>
      <c r="C38" s="24">
        <v>1.2</v>
      </c>
      <c r="D38" s="24">
        <v>0.1</v>
      </c>
      <c r="E38" s="24">
        <f t="shared" si="0"/>
        <v>0</v>
      </c>
      <c r="F38" s="25">
        <v>87.3</v>
      </c>
      <c r="G38" s="27">
        <v>2.6</v>
      </c>
      <c r="H38" s="27">
        <v>0.41</v>
      </c>
      <c r="I38" s="27">
        <v>7</v>
      </c>
      <c r="J38" s="27">
        <v>150</v>
      </c>
      <c r="K38" s="26">
        <v>20</v>
      </c>
      <c r="L38" s="81">
        <v>1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17"/>
      <c r="U38" s="17"/>
    </row>
    <row r="39" spans="1:21" ht="12.75" customHeight="1" x14ac:dyDescent="0.3">
      <c r="A39" s="29" t="s">
        <v>143</v>
      </c>
      <c r="B39" s="31">
        <v>28.6</v>
      </c>
      <c r="C39" s="31">
        <v>1.3</v>
      </c>
      <c r="D39" s="31">
        <v>10.3</v>
      </c>
      <c r="E39" s="24">
        <f t="shared" si="0"/>
        <v>0</v>
      </c>
      <c r="F39" s="30">
        <v>212.3</v>
      </c>
      <c r="G39" s="31">
        <v>0.9</v>
      </c>
      <c r="H39" s="31">
        <v>1</v>
      </c>
      <c r="I39" s="31">
        <v>31</v>
      </c>
      <c r="J39" s="31">
        <v>0</v>
      </c>
      <c r="K39" s="32">
        <v>14.28</v>
      </c>
      <c r="L39" s="82">
        <v>19</v>
      </c>
      <c r="M39" s="31">
        <v>0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31">
        <v>0</v>
      </c>
      <c r="T39" s="18"/>
      <c r="U39" s="18"/>
    </row>
    <row r="40" spans="1:21" ht="12.75" customHeight="1" x14ac:dyDescent="0.3">
      <c r="A40" s="29" t="s">
        <v>144</v>
      </c>
      <c r="B40" s="31">
        <v>28.6</v>
      </c>
      <c r="C40" s="31">
        <v>1.3</v>
      </c>
      <c r="D40" s="31">
        <v>0.3</v>
      </c>
      <c r="E40" s="24">
        <f t="shared" si="0"/>
        <v>0</v>
      </c>
      <c r="F40" s="30">
        <v>122.3</v>
      </c>
      <c r="G40" s="31">
        <v>0.9</v>
      </c>
      <c r="H40" s="31">
        <v>1</v>
      </c>
      <c r="I40" s="31">
        <v>31</v>
      </c>
      <c r="J40" s="31">
        <v>0</v>
      </c>
      <c r="K40" s="32">
        <v>14.28</v>
      </c>
      <c r="L40" s="82">
        <v>6</v>
      </c>
      <c r="M40" s="31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31">
        <v>0</v>
      </c>
      <c r="T40" s="18"/>
      <c r="U40" s="18"/>
    </row>
    <row r="41" spans="1:21" ht="12.75" customHeight="1" x14ac:dyDescent="0.3">
      <c r="A41" s="22" t="s">
        <v>145</v>
      </c>
      <c r="B41" s="24">
        <v>28.6</v>
      </c>
      <c r="C41" s="24">
        <v>1.3</v>
      </c>
      <c r="D41" s="24">
        <v>0.3</v>
      </c>
      <c r="E41" s="24">
        <f t="shared" si="0"/>
        <v>0</v>
      </c>
      <c r="F41" s="25">
        <v>122.3</v>
      </c>
      <c r="G41" s="24">
        <v>0.9</v>
      </c>
      <c r="H41" s="24">
        <v>1</v>
      </c>
      <c r="I41" s="24">
        <v>31</v>
      </c>
      <c r="J41" s="24">
        <v>0</v>
      </c>
      <c r="K41" s="26">
        <v>7.8540000000000001</v>
      </c>
      <c r="L41" s="81">
        <v>6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17"/>
      <c r="U41" s="17"/>
    </row>
    <row r="42" spans="1:21" ht="12.75" customHeight="1" x14ac:dyDescent="0.3">
      <c r="A42" s="22" t="s">
        <v>146</v>
      </c>
      <c r="B42" s="24">
        <v>0</v>
      </c>
      <c r="C42" s="24">
        <v>0</v>
      </c>
      <c r="D42" s="24">
        <v>0</v>
      </c>
      <c r="E42" s="24">
        <f t="shared" si="0"/>
        <v>0</v>
      </c>
      <c r="F42" s="25">
        <v>0</v>
      </c>
      <c r="G42" s="24">
        <v>0</v>
      </c>
      <c r="H42" s="24">
        <v>0</v>
      </c>
      <c r="I42" s="24">
        <v>1</v>
      </c>
      <c r="J42" s="24">
        <v>0</v>
      </c>
      <c r="K42" s="26">
        <v>0</v>
      </c>
      <c r="L42" s="81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17"/>
      <c r="U42" s="17"/>
    </row>
    <row r="43" spans="1:21" ht="12.75" customHeight="1" x14ac:dyDescent="0.3">
      <c r="A43" s="29" t="s">
        <v>147</v>
      </c>
      <c r="B43" s="31">
        <v>6.3</v>
      </c>
      <c r="C43" s="31">
        <v>1</v>
      </c>
      <c r="D43" s="31">
        <v>10.3</v>
      </c>
      <c r="E43" s="24">
        <f t="shared" si="0"/>
        <v>0</v>
      </c>
      <c r="F43" s="30">
        <v>121.9</v>
      </c>
      <c r="G43" s="31">
        <v>1.2</v>
      </c>
      <c r="H43" s="31">
        <v>0.8</v>
      </c>
      <c r="I43" s="31">
        <v>23</v>
      </c>
      <c r="J43" s="31">
        <v>280</v>
      </c>
      <c r="K43" s="32">
        <v>22</v>
      </c>
      <c r="L43" s="82">
        <v>3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18"/>
      <c r="U43" s="18"/>
    </row>
    <row r="44" spans="1:21" ht="12.75" customHeight="1" x14ac:dyDescent="0.3">
      <c r="A44" s="29" t="s">
        <v>148</v>
      </c>
      <c r="B44" s="31">
        <v>6.3</v>
      </c>
      <c r="C44" s="31">
        <v>1</v>
      </c>
      <c r="D44" s="31">
        <v>0.3</v>
      </c>
      <c r="E44" s="24">
        <f t="shared" si="0"/>
        <v>0</v>
      </c>
      <c r="F44" s="30">
        <v>31.9</v>
      </c>
      <c r="G44" s="31">
        <v>1.2</v>
      </c>
      <c r="H44" s="31">
        <v>0.8</v>
      </c>
      <c r="I44" s="31">
        <v>23</v>
      </c>
      <c r="J44" s="31">
        <v>280</v>
      </c>
      <c r="K44" s="32">
        <v>22</v>
      </c>
      <c r="L44" s="82">
        <v>3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31">
        <v>0</v>
      </c>
      <c r="T44" s="18"/>
      <c r="U44" s="18"/>
    </row>
    <row r="45" spans="1:21" ht="12.75" customHeight="1" x14ac:dyDescent="0.3">
      <c r="A45" s="22" t="s">
        <v>149</v>
      </c>
      <c r="B45" s="24">
        <v>6.3</v>
      </c>
      <c r="C45" s="24">
        <v>1</v>
      </c>
      <c r="D45" s="24">
        <v>0.3</v>
      </c>
      <c r="E45" s="24">
        <f t="shared" si="0"/>
        <v>0</v>
      </c>
      <c r="F45" s="25">
        <v>31.9</v>
      </c>
      <c r="G45" s="24">
        <v>1.2</v>
      </c>
      <c r="H45" s="24">
        <v>0.8</v>
      </c>
      <c r="I45" s="24">
        <v>23</v>
      </c>
      <c r="J45" s="24">
        <v>280</v>
      </c>
      <c r="K45" s="26">
        <v>13.2</v>
      </c>
      <c r="L45" s="81">
        <v>3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17"/>
      <c r="U45" s="17"/>
    </row>
    <row r="46" spans="1:21" ht="12.75" customHeight="1" x14ac:dyDescent="0.3">
      <c r="A46" s="22" t="s">
        <v>150</v>
      </c>
      <c r="B46" s="38">
        <v>2.8</v>
      </c>
      <c r="C46" s="27">
        <v>1.7</v>
      </c>
      <c r="D46" s="24">
        <v>0.4</v>
      </c>
      <c r="E46" s="24">
        <f t="shared" si="0"/>
        <v>0</v>
      </c>
      <c r="F46" s="25">
        <v>26</v>
      </c>
      <c r="G46" s="27">
        <v>0.5</v>
      </c>
      <c r="H46" s="27">
        <v>1.62</v>
      </c>
      <c r="I46" s="27">
        <v>222</v>
      </c>
      <c r="J46" s="27">
        <v>1100</v>
      </c>
      <c r="K46" s="26">
        <v>9.09</v>
      </c>
      <c r="L46" s="81">
        <v>60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17"/>
      <c r="U46" s="17"/>
    </row>
    <row r="47" spans="1:21" ht="12.75" customHeight="1" x14ac:dyDescent="0.3">
      <c r="A47" s="22" t="s">
        <v>5</v>
      </c>
      <c r="B47" s="24">
        <v>0</v>
      </c>
      <c r="C47" s="24">
        <v>24</v>
      </c>
      <c r="D47" s="24">
        <v>18</v>
      </c>
      <c r="E47" s="24">
        <f t="shared" si="0"/>
        <v>6.1899999999999995</v>
      </c>
      <c r="F47" s="25">
        <v>258</v>
      </c>
      <c r="G47" s="24">
        <v>0</v>
      </c>
      <c r="H47" s="24">
        <v>0</v>
      </c>
      <c r="I47" s="24">
        <v>0</v>
      </c>
      <c r="J47" s="24">
        <v>0</v>
      </c>
      <c r="K47" s="26">
        <v>0</v>
      </c>
      <c r="L47" s="81">
        <v>3250</v>
      </c>
      <c r="M47" s="24">
        <v>0.05</v>
      </c>
      <c r="N47" s="24">
        <v>0.01</v>
      </c>
      <c r="O47" s="24">
        <v>0.11</v>
      </c>
      <c r="P47" s="24">
        <v>4.01</v>
      </c>
      <c r="Q47" s="24">
        <v>2.0099999999999998</v>
      </c>
      <c r="R47" s="24">
        <v>0</v>
      </c>
      <c r="S47" s="24">
        <v>0</v>
      </c>
      <c r="T47" s="17"/>
      <c r="U47" s="17"/>
    </row>
    <row r="48" spans="1:21" ht="12.75" customHeight="1" x14ac:dyDescent="0.3">
      <c r="A48" s="29" t="s">
        <v>151</v>
      </c>
      <c r="B48" s="31">
        <v>6.4</v>
      </c>
      <c r="C48" s="31">
        <v>4.5</v>
      </c>
      <c r="D48" s="31">
        <v>0.6</v>
      </c>
      <c r="E48" s="24">
        <f t="shared" si="0"/>
        <v>0</v>
      </c>
      <c r="F48" s="30">
        <v>49</v>
      </c>
      <c r="G48" s="31">
        <v>1.6</v>
      </c>
      <c r="H48" s="31">
        <v>1.3</v>
      </c>
      <c r="I48" s="31">
        <v>116</v>
      </c>
      <c r="J48" s="31">
        <v>0.4</v>
      </c>
      <c r="K48" s="32">
        <v>62.36</v>
      </c>
      <c r="L48" s="82">
        <v>33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18"/>
      <c r="U48" s="18"/>
    </row>
    <row r="49" spans="1:21" ht="12.75" customHeight="1" x14ac:dyDescent="0.3">
      <c r="A49" s="22" t="s">
        <v>152</v>
      </c>
      <c r="B49" s="24">
        <v>6.4</v>
      </c>
      <c r="C49" s="24">
        <v>4.5</v>
      </c>
      <c r="D49" s="24">
        <v>0.6</v>
      </c>
      <c r="E49" s="24">
        <f t="shared" si="0"/>
        <v>0</v>
      </c>
      <c r="F49" s="25">
        <v>49</v>
      </c>
      <c r="G49" s="24">
        <v>1.6</v>
      </c>
      <c r="H49" s="24">
        <v>1.3</v>
      </c>
      <c r="I49" s="24">
        <v>116</v>
      </c>
      <c r="J49" s="24">
        <v>0.4</v>
      </c>
      <c r="K49" s="26">
        <v>34.298000000000002</v>
      </c>
      <c r="L49" s="81">
        <v>33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17"/>
      <c r="U49" s="17"/>
    </row>
    <row r="50" spans="1:21" ht="12.75" customHeight="1" x14ac:dyDescent="0.3">
      <c r="A50" s="22" t="s">
        <v>6</v>
      </c>
      <c r="B50" s="38">
        <v>81.02</v>
      </c>
      <c r="C50" s="27">
        <v>5.88</v>
      </c>
      <c r="D50" s="24">
        <v>2.2000000000000002</v>
      </c>
      <c r="E50" s="24">
        <f t="shared" si="0"/>
        <v>1.3</v>
      </c>
      <c r="F50" s="25">
        <v>358.28</v>
      </c>
      <c r="G50" s="27">
        <v>3.5</v>
      </c>
      <c r="H50" s="27">
        <v>1.19</v>
      </c>
      <c r="I50" s="27">
        <v>141</v>
      </c>
      <c r="J50" s="27">
        <v>1460</v>
      </c>
      <c r="K50" s="26">
        <v>0</v>
      </c>
      <c r="L50" s="84">
        <v>504</v>
      </c>
      <c r="M50" s="24">
        <v>0</v>
      </c>
      <c r="N50" s="24">
        <v>0</v>
      </c>
      <c r="O50" s="24">
        <v>0</v>
      </c>
      <c r="P50" s="24">
        <v>0.53</v>
      </c>
      <c r="Q50" s="24">
        <v>0.77</v>
      </c>
      <c r="R50" s="24">
        <v>0</v>
      </c>
      <c r="S50" s="24">
        <v>0</v>
      </c>
      <c r="T50" s="17"/>
      <c r="U50" s="17"/>
    </row>
    <row r="51" spans="1:21" ht="12.75" customHeight="1" x14ac:dyDescent="0.3">
      <c r="A51" s="22" t="s">
        <v>7</v>
      </c>
      <c r="B51" s="24">
        <v>0.8</v>
      </c>
      <c r="C51" s="24">
        <v>0.3</v>
      </c>
      <c r="D51" s="24">
        <v>0.4</v>
      </c>
      <c r="E51" s="24">
        <f t="shared" si="0"/>
        <v>0</v>
      </c>
      <c r="F51" s="25">
        <v>8</v>
      </c>
      <c r="G51" s="24">
        <v>0</v>
      </c>
      <c r="H51" s="24">
        <v>0.2</v>
      </c>
      <c r="I51" s="24">
        <v>5</v>
      </c>
      <c r="J51" s="24">
        <v>0</v>
      </c>
      <c r="K51" s="26">
        <v>0</v>
      </c>
      <c r="L51" s="81">
        <v>448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17"/>
      <c r="U51" s="17"/>
    </row>
    <row r="52" spans="1:21" ht="12.75" customHeight="1" x14ac:dyDescent="0.3">
      <c r="A52" s="22" t="s">
        <v>153</v>
      </c>
      <c r="B52" s="24">
        <v>9.8000000000000007</v>
      </c>
      <c r="C52" s="24">
        <v>1.2</v>
      </c>
      <c r="D52" s="24">
        <v>0.3</v>
      </c>
      <c r="E52" s="24">
        <f t="shared" si="0"/>
        <v>0</v>
      </c>
      <c r="F52" s="25">
        <v>46.7</v>
      </c>
      <c r="G52" s="24">
        <v>0.6</v>
      </c>
      <c r="H52" s="24">
        <v>0.7</v>
      </c>
      <c r="I52" s="24">
        <v>12</v>
      </c>
      <c r="J52" s="24">
        <v>200</v>
      </c>
      <c r="K52" s="26">
        <v>19.8</v>
      </c>
      <c r="L52" s="81">
        <v>1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17"/>
      <c r="U52" s="17"/>
    </row>
    <row r="53" spans="1:21" ht="12.75" customHeight="1" x14ac:dyDescent="0.3">
      <c r="A53" s="29" t="s">
        <v>154</v>
      </c>
      <c r="B53" s="31">
        <v>9.8000000000000007</v>
      </c>
      <c r="C53" s="31">
        <v>1.2</v>
      </c>
      <c r="D53" s="31">
        <v>0.3</v>
      </c>
      <c r="E53" s="24">
        <f t="shared" si="0"/>
        <v>0</v>
      </c>
      <c r="F53" s="30">
        <v>46.7</v>
      </c>
      <c r="G53" s="31">
        <v>0.6</v>
      </c>
      <c r="H53" s="31">
        <v>0.7</v>
      </c>
      <c r="I53" s="31">
        <v>12</v>
      </c>
      <c r="J53" s="31">
        <v>200</v>
      </c>
      <c r="K53" s="32">
        <v>36</v>
      </c>
      <c r="L53" s="82">
        <v>1</v>
      </c>
      <c r="M53" s="31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31">
        <v>0</v>
      </c>
      <c r="T53" s="18"/>
      <c r="U53" s="18"/>
    </row>
    <row r="54" spans="1:21" ht="12.75" customHeight="1" x14ac:dyDescent="0.3">
      <c r="A54" s="22" t="s">
        <v>8</v>
      </c>
      <c r="B54" s="38">
        <v>98.11</v>
      </c>
      <c r="C54" s="27">
        <v>0</v>
      </c>
      <c r="D54" s="24">
        <v>1</v>
      </c>
      <c r="E54" s="24">
        <f t="shared" si="0"/>
        <v>0</v>
      </c>
      <c r="F54" s="25">
        <v>405.04</v>
      </c>
      <c r="G54" s="27">
        <v>0.06</v>
      </c>
      <c r="H54" s="27">
        <v>0.24</v>
      </c>
      <c r="I54" s="27">
        <v>3</v>
      </c>
      <c r="J54" s="27">
        <v>20</v>
      </c>
      <c r="K54" s="26">
        <v>0</v>
      </c>
      <c r="L54" s="81">
        <v>40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17"/>
      <c r="U54" s="17"/>
    </row>
    <row r="55" spans="1:21" ht="12.75" customHeight="1" x14ac:dyDescent="0.3">
      <c r="A55" s="29" t="s">
        <v>155</v>
      </c>
      <c r="B55" s="31">
        <v>0</v>
      </c>
      <c r="C55" s="31">
        <v>14.8</v>
      </c>
      <c r="D55" s="31">
        <v>37.4</v>
      </c>
      <c r="E55" s="24">
        <f t="shared" si="0"/>
        <v>17.409999999999997</v>
      </c>
      <c r="F55" s="30">
        <v>395.8</v>
      </c>
      <c r="G55" s="31">
        <v>0</v>
      </c>
      <c r="H55" s="31">
        <v>2.2000000000000002</v>
      </c>
      <c r="I55" s="31">
        <v>9</v>
      </c>
      <c r="J55" s="31">
        <v>2700</v>
      </c>
      <c r="K55" s="32">
        <v>6</v>
      </c>
      <c r="L55" s="82">
        <v>70</v>
      </c>
      <c r="M55" s="31">
        <v>0</v>
      </c>
      <c r="N55" s="31">
        <v>0</v>
      </c>
      <c r="O55" s="31">
        <v>1.28</v>
      </c>
      <c r="P55" s="31">
        <v>10.87</v>
      </c>
      <c r="Q55" s="31">
        <v>5.26</v>
      </c>
      <c r="R55" s="31">
        <v>0</v>
      </c>
      <c r="S55" s="31">
        <v>0</v>
      </c>
      <c r="T55" s="18"/>
      <c r="U55" s="18"/>
    </row>
    <row r="56" spans="1:21" ht="12.75" customHeight="1" x14ac:dyDescent="0.3">
      <c r="A56" s="29" t="s">
        <v>156</v>
      </c>
      <c r="B56" s="31">
        <v>0</v>
      </c>
      <c r="C56" s="31">
        <v>14.8</v>
      </c>
      <c r="D56" s="31">
        <v>37.4</v>
      </c>
      <c r="E56" s="24">
        <f t="shared" si="0"/>
        <v>17.409999999999997</v>
      </c>
      <c r="F56" s="30">
        <v>395.8</v>
      </c>
      <c r="G56" s="31">
        <v>0</v>
      </c>
      <c r="H56" s="31">
        <v>2.2000000000000002</v>
      </c>
      <c r="I56" s="31">
        <v>9</v>
      </c>
      <c r="J56" s="31">
        <v>2700</v>
      </c>
      <c r="K56" s="32">
        <v>6</v>
      </c>
      <c r="L56" s="82">
        <v>70</v>
      </c>
      <c r="M56" s="31">
        <v>0</v>
      </c>
      <c r="N56" s="31">
        <v>0</v>
      </c>
      <c r="O56" s="31">
        <v>1.28</v>
      </c>
      <c r="P56" s="31">
        <v>10.87</v>
      </c>
      <c r="Q56" s="31">
        <v>5.26</v>
      </c>
      <c r="R56" s="31">
        <v>0</v>
      </c>
      <c r="S56" s="31">
        <v>0</v>
      </c>
      <c r="T56" s="18"/>
      <c r="U56" s="18"/>
    </row>
    <row r="57" spans="1:21" ht="12.75" customHeight="1" x14ac:dyDescent="0.3">
      <c r="A57" s="22" t="s">
        <v>157</v>
      </c>
      <c r="B57" s="24">
        <v>0</v>
      </c>
      <c r="C57" s="24">
        <v>14.8</v>
      </c>
      <c r="D57" s="24">
        <v>37.4</v>
      </c>
      <c r="E57" s="24">
        <f t="shared" si="0"/>
        <v>17.409999999999997</v>
      </c>
      <c r="F57" s="25">
        <v>395.8</v>
      </c>
      <c r="G57" s="24">
        <v>0</v>
      </c>
      <c r="H57" s="24">
        <v>2.2000000000000002</v>
      </c>
      <c r="I57" s="24">
        <v>9</v>
      </c>
      <c r="J57" s="24">
        <v>2700</v>
      </c>
      <c r="K57" s="26">
        <v>5.0999999999999996</v>
      </c>
      <c r="L57" s="81">
        <v>70</v>
      </c>
      <c r="M57" s="24">
        <v>0</v>
      </c>
      <c r="N57" s="24">
        <v>0</v>
      </c>
      <c r="O57" s="24">
        <v>1.28</v>
      </c>
      <c r="P57" s="24">
        <v>10.87</v>
      </c>
      <c r="Q57" s="24">
        <v>5.26</v>
      </c>
      <c r="R57" s="24">
        <v>0</v>
      </c>
      <c r="S57" s="24">
        <v>0</v>
      </c>
      <c r="T57" s="17"/>
      <c r="U57" s="17"/>
    </row>
    <row r="58" spans="1:21" ht="12.75" customHeight="1" x14ac:dyDescent="0.3">
      <c r="A58" s="22" t="s">
        <v>158</v>
      </c>
      <c r="B58" s="24">
        <v>0</v>
      </c>
      <c r="C58" s="24">
        <v>14.8</v>
      </c>
      <c r="D58" s="24">
        <v>37.4</v>
      </c>
      <c r="E58" s="24">
        <f t="shared" si="0"/>
        <v>17.409999999999997</v>
      </c>
      <c r="F58" s="25">
        <v>395.8</v>
      </c>
      <c r="G58" s="24">
        <v>0</v>
      </c>
      <c r="H58" s="24">
        <v>2.2000000000000002</v>
      </c>
      <c r="I58" s="24">
        <v>9</v>
      </c>
      <c r="J58" s="24">
        <v>2700</v>
      </c>
      <c r="K58" s="26">
        <v>4.8</v>
      </c>
      <c r="L58" s="81">
        <v>70</v>
      </c>
      <c r="M58" s="24">
        <v>0</v>
      </c>
      <c r="N58" s="24">
        <v>0</v>
      </c>
      <c r="O58" s="24">
        <v>1.28</v>
      </c>
      <c r="P58" s="24">
        <v>10.87</v>
      </c>
      <c r="Q58" s="24">
        <v>5.26</v>
      </c>
      <c r="R58" s="24">
        <v>0</v>
      </c>
      <c r="S58" s="24">
        <v>0</v>
      </c>
      <c r="T58" s="17"/>
      <c r="U58" s="17"/>
    </row>
    <row r="59" spans="1:21" ht="12.75" customHeight="1" x14ac:dyDescent="0.3">
      <c r="A59" s="22" t="s">
        <v>159</v>
      </c>
      <c r="B59" s="24">
        <v>0</v>
      </c>
      <c r="C59" s="24">
        <v>14.8</v>
      </c>
      <c r="D59" s="24">
        <v>37.4</v>
      </c>
      <c r="E59" s="24">
        <f t="shared" si="0"/>
        <v>17.409999999999997</v>
      </c>
      <c r="F59" s="25">
        <v>395.8</v>
      </c>
      <c r="G59" s="24">
        <v>0</v>
      </c>
      <c r="H59" s="24">
        <v>2.2000000000000002</v>
      </c>
      <c r="I59" s="24">
        <v>9</v>
      </c>
      <c r="J59" s="24">
        <v>2700</v>
      </c>
      <c r="K59" s="26">
        <v>4.8</v>
      </c>
      <c r="L59" s="81">
        <v>70</v>
      </c>
      <c r="M59" s="24">
        <v>0</v>
      </c>
      <c r="N59" s="24">
        <v>0</v>
      </c>
      <c r="O59" s="24">
        <v>1.28</v>
      </c>
      <c r="P59" s="24">
        <v>10.87</v>
      </c>
      <c r="Q59" s="24">
        <v>5.26</v>
      </c>
      <c r="R59" s="24">
        <v>0</v>
      </c>
      <c r="S59" s="24">
        <v>0</v>
      </c>
      <c r="T59" s="17"/>
      <c r="U59" s="17"/>
    </row>
    <row r="60" spans="1:21" ht="12.75" customHeight="1" x14ac:dyDescent="0.3">
      <c r="A60" s="29" t="s">
        <v>160</v>
      </c>
      <c r="B60" s="31">
        <v>0</v>
      </c>
      <c r="C60" s="31">
        <v>14.8</v>
      </c>
      <c r="D60" s="31">
        <v>37.4</v>
      </c>
      <c r="E60" s="24">
        <f t="shared" si="0"/>
        <v>17.409999999999997</v>
      </c>
      <c r="F60" s="30">
        <v>395.8</v>
      </c>
      <c r="G60" s="31">
        <v>0</v>
      </c>
      <c r="H60" s="31">
        <v>2.2000000000000002</v>
      </c>
      <c r="I60" s="31">
        <v>9</v>
      </c>
      <c r="J60" s="31">
        <v>2700</v>
      </c>
      <c r="K60" s="32">
        <v>6</v>
      </c>
      <c r="L60" s="82">
        <v>70</v>
      </c>
      <c r="M60" s="31">
        <v>0</v>
      </c>
      <c r="N60" s="31">
        <v>0</v>
      </c>
      <c r="O60" s="31">
        <v>1.28</v>
      </c>
      <c r="P60" s="31">
        <v>10.87</v>
      </c>
      <c r="Q60" s="31">
        <v>5.26</v>
      </c>
      <c r="R60" s="31">
        <v>0</v>
      </c>
      <c r="S60" s="31">
        <v>0</v>
      </c>
      <c r="T60" s="18"/>
      <c r="U60" s="18"/>
    </row>
    <row r="61" spans="1:21" ht="12.75" customHeight="1" x14ac:dyDescent="0.3">
      <c r="A61" s="29" t="s">
        <v>161</v>
      </c>
      <c r="B61" s="31">
        <v>0</v>
      </c>
      <c r="C61" s="31">
        <v>14.8</v>
      </c>
      <c r="D61" s="31">
        <v>37.4</v>
      </c>
      <c r="E61" s="24">
        <f t="shared" si="0"/>
        <v>17.409999999999997</v>
      </c>
      <c r="F61" s="30">
        <v>395.8</v>
      </c>
      <c r="G61" s="31">
        <v>0</v>
      </c>
      <c r="H61" s="31">
        <v>2.2000000000000002</v>
      </c>
      <c r="I61" s="31">
        <v>9</v>
      </c>
      <c r="J61" s="31">
        <v>2700</v>
      </c>
      <c r="K61" s="32">
        <v>6</v>
      </c>
      <c r="L61" s="82">
        <v>70</v>
      </c>
      <c r="M61" s="31">
        <v>0</v>
      </c>
      <c r="N61" s="31">
        <v>0</v>
      </c>
      <c r="O61" s="31">
        <v>1.28</v>
      </c>
      <c r="P61" s="31">
        <v>10.87</v>
      </c>
      <c r="Q61" s="31">
        <v>5.26</v>
      </c>
      <c r="R61" s="31">
        <v>0</v>
      </c>
      <c r="S61" s="31">
        <v>0</v>
      </c>
      <c r="T61" s="18"/>
      <c r="U61" s="18"/>
    </row>
    <row r="62" spans="1:21" ht="12.75" customHeight="1" x14ac:dyDescent="0.3">
      <c r="A62" s="22" t="s">
        <v>162</v>
      </c>
      <c r="B62" s="24">
        <v>0</v>
      </c>
      <c r="C62" s="24">
        <v>14.8</v>
      </c>
      <c r="D62" s="24">
        <v>37.4</v>
      </c>
      <c r="E62" s="24">
        <f t="shared" si="0"/>
        <v>17.409999999999997</v>
      </c>
      <c r="F62" s="25">
        <v>395.8</v>
      </c>
      <c r="G62" s="24">
        <v>0</v>
      </c>
      <c r="H62" s="24">
        <v>2.2000000000000002</v>
      </c>
      <c r="I62" s="24">
        <v>9</v>
      </c>
      <c r="J62" s="24">
        <v>2700</v>
      </c>
      <c r="K62" s="26">
        <v>4.8</v>
      </c>
      <c r="L62" s="81">
        <v>70</v>
      </c>
      <c r="M62" s="24">
        <v>0</v>
      </c>
      <c r="N62" s="24">
        <v>0</v>
      </c>
      <c r="O62" s="24">
        <v>1.28</v>
      </c>
      <c r="P62" s="24">
        <v>10.87</v>
      </c>
      <c r="Q62" s="24">
        <v>5.26</v>
      </c>
      <c r="R62" s="24">
        <v>0</v>
      </c>
      <c r="S62" s="24">
        <v>0</v>
      </c>
      <c r="T62" s="17"/>
      <c r="U62" s="17"/>
    </row>
    <row r="63" spans="1:21" ht="12.75" customHeight="1" x14ac:dyDescent="0.3">
      <c r="A63" s="29" t="s">
        <v>163</v>
      </c>
      <c r="B63" s="31">
        <v>0</v>
      </c>
      <c r="C63" s="31">
        <v>14.8</v>
      </c>
      <c r="D63" s="31">
        <v>37.4</v>
      </c>
      <c r="E63" s="24">
        <f t="shared" si="0"/>
        <v>17.409999999999997</v>
      </c>
      <c r="F63" s="30">
        <v>395.8</v>
      </c>
      <c r="G63" s="31">
        <v>0</v>
      </c>
      <c r="H63" s="31">
        <v>2.2000000000000002</v>
      </c>
      <c r="I63" s="31">
        <v>9</v>
      </c>
      <c r="J63" s="31">
        <v>2700</v>
      </c>
      <c r="K63" s="32">
        <v>6</v>
      </c>
      <c r="L63" s="82">
        <v>70</v>
      </c>
      <c r="M63" s="31">
        <v>0</v>
      </c>
      <c r="N63" s="31">
        <v>0</v>
      </c>
      <c r="O63" s="31">
        <v>1.28</v>
      </c>
      <c r="P63" s="31">
        <v>10.87</v>
      </c>
      <c r="Q63" s="31">
        <v>5.26</v>
      </c>
      <c r="R63" s="31">
        <v>0</v>
      </c>
      <c r="S63" s="31">
        <v>0</v>
      </c>
      <c r="T63" s="18"/>
      <c r="U63" s="18"/>
    </row>
    <row r="64" spans="1:21" ht="12.75" customHeight="1" x14ac:dyDescent="0.3">
      <c r="A64" s="22" t="s">
        <v>164</v>
      </c>
      <c r="B64" s="24">
        <v>0</v>
      </c>
      <c r="C64" s="24">
        <v>14.8</v>
      </c>
      <c r="D64" s="24">
        <v>37.4</v>
      </c>
      <c r="E64" s="24">
        <f t="shared" si="0"/>
        <v>17.409999999999997</v>
      </c>
      <c r="F64" s="25">
        <v>395.8</v>
      </c>
      <c r="G64" s="24">
        <v>0</v>
      </c>
      <c r="H64" s="24">
        <v>2.2000000000000002</v>
      </c>
      <c r="I64" s="24">
        <v>9</v>
      </c>
      <c r="J64" s="24">
        <v>2700</v>
      </c>
      <c r="K64" s="26">
        <v>4.8</v>
      </c>
      <c r="L64" s="81">
        <v>70</v>
      </c>
      <c r="M64" s="24">
        <v>0</v>
      </c>
      <c r="N64" s="24">
        <v>0</v>
      </c>
      <c r="O64" s="24">
        <v>1.28</v>
      </c>
      <c r="P64" s="24">
        <v>10.87</v>
      </c>
      <c r="Q64" s="24">
        <v>5.26</v>
      </c>
      <c r="R64" s="24">
        <v>0</v>
      </c>
      <c r="S64" s="24">
        <v>0</v>
      </c>
      <c r="T64" s="17"/>
      <c r="U64" s="17"/>
    </row>
    <row r="65" spans="1:21" ht="12.75" customHeight="1" x14ac:dyDescent="0.3">
      <c r="A65" s="22" t="s">
        <v>165</v>
      </c>
      <c r="B65" s="24">
        <v>0</v>
      </c>
      <c r="C65" s="24">
        <v>14.8</v>
      </c>
      <c r="D65" s="24">
        <v>37.4</v>
      </c>
      <c r="E65" s="24">
        <f t="shared" si="0"/>
        <v>17.409999999999997</v>
      </c>
      <c r="F65" s="25">
        <v>395.8</v>
      </c>
      <c r="G65" s="24">
        <v>0</v>
      </c>
      <c r="H65" s="24">
        <v>2.2000000000000002</v>
      </c>
      <c r="I65" s="24">
        <v>9</v>
      </c>
      <c r="J65" s="24">
        <v>2700</v>
      </c>
      <c r="K65" s="26">
        <v>4.8</v>
      </c>
      <c r="L65" s="81">
        <v>70</v>
      </c>
      <c r="M65" s="24">
        <v>0</v>
      </c>
      <c r="N65" s="24">
        <v>0</v>
      </c>
      <c r="O65" s="24">
        <v>1.28</v>
      </c>
      <c r="P65" s="24">
        <v>10.87</v>
      </c>
      <c r="Q65" s="24">
        <v>5.26</v>
      </c>
      <c r="R65" s="24">
        <v>0</v>
      </c>
      <c r="S65" s="24">
        <v>0</v>
      </c>
      <c r="T65" s="17"/>
      <c r="U65" s="17"/>
    </row>
    <row r="66" spans="1:21" ht="12.75" customHeight="1" x14ac:dyDescent="0.3">
      <c r="A66" s="29" t="s">
        <v>166</v>
      </c>
      <c r="B66" s="31">
        <v>0</v>
      </c>
      <c r="C66" s="31">
        <v>19</v>
      </c>
      <c r="D66" s="31">
        <v>14</v>
      </c>
      <c r="E66" s="24">
        <f t="shared" si="0"/>
        <v>6.5200000000000005</v>
      </c>
      <c r="F66" s="30">
        <v>202</v>
      </c>
      <c r="G66" s="31">
        <v>0</v>
      </c>
      <c r="H66" s="31">
        <v>2.2000000000000002</v>
      </c>
      <c r="I66" s="31">
        <v>7</v>
      </c>
      <c r="J66" s="31">
        <v>4200</v>
      </c>
      <c r="K66" s="32">
        <v>5</v>
      </c>
      <c r="L66" s="82">
        <v>47</v>
      </c>
      <c r="M66" s="31">
        <v>0</v>
      </c>
      <c r="N66" s="31">
        <v>0</v>
      </c>
      <c r="O66" s="31">
        <v>0.48</v>
      </c>
      <c r="P66" s="31">
        <v>4.07</v>
      </c>
      <c r="Q66" s="31">
        <v>1.97</v>
      </c>
      <c r="R66" s="31">
        <v>0</v>
      </c>
      <c r="S66" s="31">
        <v>0</v>
      </c>
      <c r="T66" s="18"/>
      <c r="U66" s="18"/>
    </row>
    <row r="67" spans="1:21" ht="12.75" customHeight="1" x14ac:dyDescent="0.3">
      <c r="A67" s="29" t="s">
        <v>167</v>
      </c>
      <c r="B67" s="31">
        <v>0</v>
      </c>
      <c r="C67" s="31">
        <v>19</v>
      </c>
      <c r="D67" s="31">
        <v>14</v>
      </c>
      <c r="E67" s="24">
        <f t="shared" ref="E67:E130" si="1">(M67+N67+O67+P67+Q67+R67+S67)</f>
        <v>6.5200000000000005</v>
      </c>
      <c r="F67" s="30">
        <v>202</v>
      </c>
      <c r="G67" s="31">
        <v>0</v>
      </c>
      <c r="H67" s="31">
        <v>2.2000000000000002</v>
      </c>
      <c r="I67" s="31">
        <v>7</v>
      </c>
      <c r="J67" s="31">
        <v>4200</v>
      </c>
      <c r="K67" s="32">
        <v>5</v>
      </c>
      <c r="L67" s="82">
        <v>47</v>
      </c>
      <c r="M67" s="31">
        <v>0</v>
      </c>
      <c r="N67" s="31">
        <v>0</v>
      </c>
      <c r="O67" s="31">
        <v>0.48</v>
      </c>
      <c r="P67" s="31">
        <v>4.07</v>
      </c>
      <c r="Q67" s="31">
        <v>1.97</v>
      </c>
      <c r="R67" s="31">
        <v>0</v>
      </c>
      <c r="S67" s="31">
        <v>0</v>
      </c>
      <c r="T67" s="18"/>
      <c r="U67" s="18"/>
    </row>
    <row r="68" spans="1:21" ht="12.75" customHeight="1" x14ac:dyDescent="0.3">
      <c r="A68" s="22" t="s">
        <v>168</v>
      </c>
      <c r="B68" s="24">
        <v>0</v>
      </c>
      <c r="C68" s="24">
        <v>19</v>
      </c>
      <c r="D68" s="24">
        <v>14</v>
      </c>
      <c r="E68" s="24">
        <f t="shared" si="1"/>
        <v>6.5200000000000005</v>
      </c>
      <c r="F68" s="25">
        <v>202</v>
      </c>
      <c r="G68" s="24">
        <v>0</v>
      </c>
      <c r="H68" s="24">
        <v>2.2000000000000002</v>
      </c>
      <c r="I68" s="24">
        <v>7</v>
      </c>
      <c r="J68" s="24">
        <v>4200</v>
      </c>
      <c r="K68" s="26">
        <v>4.25</v>
      </c>
      <c r="L68" s="81">
        <v>47</v>
      </c>
      <c r="M68" s="24">
        <v>0</v>
      </c>
      <c r="N68" s="24">
        <v>0</v>
      </c>
      <c r="O68" s="24">
        <v>0.48</v>
      </c>
      <c r="P68" s="24">
        <v>4.07</v>
      </c>
      <c r="Q68" s="24">
        <v>1.97</v>
      </c>
      <c r="R68" s="24">
        <v>0</v>
      </c>
      <c r="S68" s="24">
        <v>0</v>
      </c>
      <c r="T68" s="17"/>
      <c r="U68" s="17"/>
    </row>
    <row r="69" spans="1:21" ht="12.75" customHeight="1" x14ac:dyDescent="0.3">
      <c r="A69" s="22" t="s">
        <v>169</v>
      </c>
      <c r="B69" s="24">
        <v>0</v>
      </c>
      <c r="C69" s="24">
        <v>19</v>
      </c>
      <c r="D69" s="24">
        <v>14</v>
      </c>
      <c r="E69" s="24">
        <f t="shared" si="1"/>
        <v>6.5200000000000005</v>
      </c>
      <c r="F69" s="25">
        <v>202</v>
      </c>
      <c r="G69" s="24">
        <v>0</v>
      </c>
      <c r="H69" s="24">
        <v>2.2000000000000002</v>
      </c>
      <c r="I69" s="24">
        <v>7</v>
      </c>
      <c r="J69" s="24">
        <v>4200</v>
      </c>
      <c r="K69" s="26">
        <v>4</v>
      </c>
      <c r="L69" s="81">
        <v>47</v>
      </c>
      <c r="M69" s="24">
        <v>0</v>
      </c>
      <c r="N69" s="24">
        <v>0</v>
      </c>
      <c r="O69" s="24">
        <v>0.48</v>
      </c>
      <c r="P69" s="24">
        <v>4.07</v>
      </c>
      <c r="Q69" s="24">
        <v>1.97</v>
      </c>
      <c r="R69" s="24">
        <v>0</v>
      </c>
      <c r="S69" s="24">
        <v>0</v>
      </c>
      <c r="T69" s="17"/>
      <c r="U69" s="17"/>
    </row>
    <row r="70" spans="1:21" ht="12.75" customHeight="1" x14ac:dyDescent="0.3">
      <c r="A70" s="22" t="s">
        <v>170</v>
      </c>
      <c r="B70" s="24">
        <v>0</v>
      </c>
      <c r="C70" s="24">
        <v>19</v>
      </c>
      <c r="D70" s="24">
        <v>14</v>
      </c>
      <c r="E70" s="24">
        <f t="shared" si="1"/>
        <v>6.5200000000000005</v>
      </c>
      <c r="F70" s="25">
        <v>202</v>
      </c>
      <c r="G70" s="24">
        <v>0</v>
      </c>
      <c r="H70" s="24">
        <v>2.2000000000000002</v>
      </c>
      <c r="I70" s="24">
        <v>7</v>
      </c>
      <c r="J70" s="24">
        <v>4200</v>
      </c>
      <c r="K70" s="26">
        <v>4</v>
      </c>
      <c r="L70" s="81">
        <v>47</v>
      </c>
      <c r="M70" s="24">
        <v>0</v>
      </c>
      <c r="N70" s="24">
        <v>0</v>
      </c>
      <c r="O70" s="24">
        <v>0.48</v>
      </c>
      <c r="P70" s="24">
        <v>4.07</v>
      </c>
      <c r="Q70" s="24">
        <v>1.97</v>
      </c>
      <c r="R70" s="24">
        <v>0</v>
      </c>
      <c r="S70" s="24">
        <v>0</v>
      </c>
      <c r="T70" s="17"/>
      <c r="U70" s="17"/>
    </row>
    <row r="71" spans="1:21" ht="12.75" customHeight="1" x14ac:dyDescent="0.3">
      <c r="A71" s="29" t="s">
        <v>171</v>
      </c>
      <c r="B71" s="31">
        <v>0</v>
      </c>
      <c r="C71" s="31">
        <v>19</v>
      </c>
      <c r="D71" s="31">
        <v>14</v>
      </c>
      <c r="E71" s="24">
        <f t="shared" si="1"/>
        <v>6.5200000000000005</v>
      </c>
      <c r="F71" s="30">
        <v>202</v>
      </c>
      <c r="G71" s="31">
        <v>0</v>
      </c>
      <c r="H71" s="31">
        <v>2.2000000000000002</v>
      </c>
      <c r="I71" s="31">
        <v>7</v>
      </c>
      <c r="J71" s="31">
        <v>4200</v>
      </c>
      <c r="K71" s="32">
        <v>5</v>
      </c>
      <c r="L71" s="82">
        <v>47</v>
      </c>
      <c r="M71" s="31">
        <v>0</v>
      </c>
      <c r="N71" s="31">
        <v>0</v>
      </c>
      <c r="O71" s="31">
        <v>0.48</v>
      </c>
      <c r="P71" s="31">
        <v>4.07</v>
      </c>
      <c r="Q71" s="31">
        <v>1.97</v>
      </c>
      <c r="R71" s="31">
        <v>0</v>
      </c>
      <c r="S71" s="31">
        <v>0</v>
      </c>
      <c r="T71" s="18"/>
      <c r="U71" s="18"/>
    </row>
    <row r="72" spans="1:21" ht="12.75" customHeight="1" x14ac:dyDescent="0.3">
      <c r="A72" s="29" t="s">
        <v>172</v>
      </c>
      <c r="B72" s="31">
        <v>0</v>
      </c>
      <c r="C72" s="31">
        <v>19</v>
      </c>
      <c r="D72" s="31">
        <v>14</v>
      </c>
      <c r="E72" s="24">
        <f t="shared" si="1"/>
        <v>6.5200000000000005</v>
      </c>
      <c r="F72" s="30">
        <v>202</v>
      </c>
      <c r="G72" s="31">
        <v>0</v>
      </c>
      <c r="H72" s="31">
        <v>2.2000000000000002</v>
      </c>
      <c r="I72" s="31">
        <v>7</v>
      </c>
      <c r="J72" s="31">
        <v>4200</v>
      </c>
      <c r="K72" s="32">
        <v>5</v>
      </c>
      <c r="L72" s="82">
        <v>47</v>
      </c>
      <c r="M72" s="31">
        <v>0</v>
      </c>
      <c r="N72" s="31">
        <v>0</v>
      </c>
      <c r="O72" s="31">
        <v>0.48</v>
      </c>
      <c r="P72" s="31">
        <v>4.07</v>
      </c>
      <c r="Q72" s="31">
        <v>1.97</v>
      </c>
      <c r="R72" s="31">
        <v>0</v>
      </c>
      <c r="S72" s="31">
        <v>0</v>
      </c>
      <c r="T72" s="18"/>
      <c r="U72" s="18"/>
    </row>
    <row r="73" spans="1:21" ht="12.75" customHeight="1" x14ac:dyDescent="0.3">
      <c r="A73" s="22" t="s">
        <v>173</v>
      </c>
      <c r="B73" s="24">
        <v>0</v>
      </c>
      <c r="C73" s="24">
        <v>19</v>
      </c>
      <c r="D73" s="24">
        <v>14</v>
      </c>
      <c r="E73" s="24">
        <f t="shared" si="1"/>
        <v>6.5200000000000005</v>
      </c>
      <c r="F73" s="25">
        <v>202</v>
      </c>
      <c r="G73" s="24">
        <v>0</v>
      </c>
      <c r="H73" s="24">
        <v>2.2000000000000002</v>
      </c>
      <c r="I73" s="24">
        <v>7</v>
      </c>
      <c r="J73" s="24">
        <v>4200</v>
      </c>
      <c r="K73" s="26">
        <v>4</v>
      </c>
      <c r="L73" s="81">
        <v>47</v>
      </c>
      <c r="M73" s="24">
        <v>0</v>
      </c>
      <c r="N73" s="24">
        <v>0</v>
      </c>
      <c r="O73" s="24">
        <v>0.48</v>
      </c>
      <c r="P73" s="24">
        <v>4.07</v>
      </c>
      <c r="Q73" s="24">
        <v>1.97</v>
      </c>
      <c r="R73" s="24">
        <v>0</v>
      </c>
      <c r="S73" s="24">
        <v>0</v>
      </c>
      <c r="T73" s="17"/>
      <c r="U73" s="17"/>
    </row>
    <row r="74" spans="1:21" ht="12.75" customHeight="1" x14ac:dyDescent="0.3">
      <c r="A74" s="29" t="s">
        <v>174</v>
      </c>
      <c r="B74" s="31">
        <v>0</v>
      </c>
      <c r="C74" s="31">
        <v>19</v>
      </c>
      <c r="D74" s="31">
        <v>14</v>
      </c>
      <c r="E74" s="24">
        <f t="shared" si="1"/>
        <v>6.5200000000000005</v>
      </c>
      <c r="F74" s="30">
        <v>202</v>
      </c>
      <c r="G74" s="31">
        <v>0</v>
      </c>
      <c r="H74" s="31">
        <v>2.2000000000000002</v>
      </c>
      <c r="I74" s="31">
        <v>7</v>
      </c>
      <c r="J74" s="31">
        <v>4200</v>
      </c>
      <c r="K74" s="32">
        <v>5</v>
      </c>
      <c r="L74" s="82">
        <v>47</v>
      </c>
      <c r="M74" s="31">
        <v>0</v>
      </c>
      <c r="N74" s="31">
        <v>0</v>
      </c>
      <c r="O74" s="31">
        <v>0.48</v>
      </c>
      <c r="P74" s="31">
        <v>4.07</v>
      </c>
      <c r="Q74" s="31">
        <v>1.97</v>
      </c>
      <c r="R74" s="31">
        <v>0</v>
      </c>
      <c r="S74" s="31">
        <v>0</v>
      </c>
      <c r="T74" s="18"/>
      <c r="U74" s="18"/>
    </row>
    <row r="75" spans="1:21" ht="12.75" customHeight="1" x14ac:dyDescent="0.3">
      <c r="A75" s="22" t="s">
        <v>175</v>
      </c>
      <c r="B75" s="24">
        <v>0</v>
      </c>
      <c r="C75" s="24">
        <v>19</v>
      </c>
      <c r="D75" s="24">
        <v>14</v>
      </c>
      <c r="E75" s="24">
        <f t="shared" si="1"/>
        <v>6.5200000000000005</v>
      </c>
      <c r="F75" s="25">
        <v>202</v>
      </c>
      <c r="G75" s="24">
        <v>0</v>
      </c>
      <c r="H75" s="24">
        <v>2.2000000000000002</v>
      </c>
      <c r="I75" s="24">
        <v>7</v>
      </c>
      <c r="J75" s="24">
        <v>4200</v>
      </c>
      <c r="K75" s="26">
        <v>4</v>
      </c>
      <c r="L75" s="81">
        <v>47</v>
      </c>
      <c r="M75" s="24">
        <v>0</v>
      </c>
      <c r="N75" s="24">
        <v>0</v>
      </c>
      <c r="O75" s="24">
        <v>0.48</v>
      </c>
      <c r="P75" s="24">
        <v>4.07</v>
      </c>
      <c r="Q75" s="24">
        <v>1.97</v>
      </c>
      <c r="R75" s="24">
        <v>0</v>
      </c>
      <c r="S75" s="24">
        <v>0</v>
      </c>
      <c r="T75" s="17"/>
      <c r="U75" s="17"/>
    </row>
    <row r="76" spans="1:21" ht="12.75" customHeight="1" x14ac:dyDescent="0.3">
      <c r="A76" s="22" t="s">
        <v>176</v>
      </c>
      <c r="B76" s="24">
        <v>0</v>
      </c>
      <c r="C76" s="24">
        <v>19</v>
      </c>
      <c r="D76" s="24">
        <v>14</v>
      </c>
      <c r="E76" s="24">
        <f t="shared" si="1"/>
        <v>6.5200000000000005</v>
      </c>
      <c r="F76" s="25">
        <v>202</v>
      </c>
      <c r="G76" s="24">
        <v>0</v>
      </c>
      <c r="H76" s="24">
        <v>2.2000000000000002</v>
      </c>
      <c r="I76" s="24">
        <v>7</v>
      </c>
      <c r="J76" s="24">
        <v>4200</v>
      </c>
      <c r="K76" s="26">
        <v>4</v>
      </c>
      <c r="L76" s="81">
        <v>47</v>
      </c>
      <c r="M76" s="24">
        <v>0</v>
      </c>
      <c r="N76" s="24">
        <v>0</v>
      </c>
      <c r="O76" s="24">
        <v>0.48</v>
      </c>
      <c r="P76" s="24">
        <v>4.07</v>
      </c>
      <c r="Q76" s="24">
        <v>1.97</v>
      </c>
      <c r="R76" s="24">
        <v>0</v>
      </c>
      <c r="S76" s="24">
        <v>0</v>
      </c>
      <c r="T76" s="17"/>
      <c r="U76" s="17"/>
    </row>
    <row r="77" spans="1:21" ht="12.75" customHeight="1" x14ac:dyDescent="0.3">
      <c r="A77" s="22" t="s">
        <v>177</v>
      </c>
      <c r="B77" s="38">
        <v>9.6999999999999993</v>
      </c>
      <c r="C77" s="27">
        <v>0.8</v>
      </c>
      <c r="D77" s="24">
        <v>0.2</v>
      </c>
      <c r="E77" s="24">
        <f t="shared" si="1"/>
        <v>0</v>
      </c>
      <c r="F77" s="25">
        <v>55.9</v>
      </c>
      <c r="G77" s="27">
        <v>1.3</v>
      </c>
      <c r="H77" s="27">
        <v>0.57999999999999996</v>
      </c>
      <c r="I77" s="27">
        <v>26</v>
      </c>
      <c r="J77" s="27">
        <v>140</v>
      </c>
      <c r="K77" s="26">
        <v>17.670000000000002</v>
      </c>
      <c r="L77" s="81">
        <v>26</v>
      </c>
      <c r="M77" s="24">
        <v>0</v>
      </c>
      <c r="N77" s="24">
        <v>0</v>
      </c>
      <c r="O77" s="24">
        <v>0</v>
      </c>
      <c r="P77" s="24">
        <v>0</v>
      </c>
      <c r="Q77" s="24">
        <v>0</v>
      </c>
      <c r="R77" s="24">
        <v>0</v>
      </c>
      <c r="S77" s="24">
        <v>0</v>
      </c>
      <c r="T77" s="17"/>
      <c r="U77" s="17"/>
    </row>
    <row r="78" spans="1:21" ht="12.75" customHeight="1" x14ac:dyDescent="0.3">
      <c r="A78" s="22" t="s">
        <v>178</v>
      </c>
      <c r="B78" s="24">
        <v>9.6999999999999993</v>
      </c>
      <c r="C78" s="24">
        <v>1.4</v>
      </c>
      <c r="D78" s="16">
        <v>10.199999999999999</v>
      </c>
      <c r="E78" s="24">
        <f t="shared" si="1"/>
        <v>12.6</v>
      </c>
      <c r="F78" s="25">
        <v>136.19999999999999</v>
      </c>
      <c r="G78" s="24">
        <v>0.8</v>
      </c>
      <c r="H78" s="24">
        <v>1</v>
      </c>
      <c r="I78" s="24">
        <v>30</v>
      </c>
      <c r="J78" s="24">
        <v>140</v>
      </c>
      <c r="K78" s="26">
        <v>10.602</v>
      </c>
      <c r="L78" s="81">
        <v>26</v>
      </c>
      <c r="M78" s="24">
        <v>1.38</v>
      </c>
      <c r="N78" s="24">
        <v>0.56999999999999995</v>
      </c>
      <c r="O78" s="24">
        <v>7.0000000000000007E-2</v>
      </c>
      <c r="P78" s="24">
        <v>6.6</v>
      </c>
      <c r="Q78" s="24">
        <v>3.2</v>
      </c>
      <c r="R78" s="24">
        <v>0.2</v>
      </c>
      <c r="S78" s="24">
        <v>0.57999999999999996</v>
      </c>
      <c r="T78" s="17"/>
      <c r="U78" s="17"/>
    </row>
    <row r="79" spans="1:21" ht="12.75" customHeight="1" x14ac:dyDescent="0.3">
      <c r="A79" s="29" t="s">
        <v>179</v>
      </c>
      <c r="B79" s="31">
        <v>9.6999999999999993</v>
      </c>
      <c r="C79" s="31">
        <v>1.4</v>
      </c>
      <c r="D79" s="31">
        <v>0.2</v>
      </c>
      <c r="E79" s="24">
        <f t="shared" si="1"/>
        <v>0</v>
      </c>
      <c r="F79" s="30">
        <v>46.2</v>
      </c>
      <c r="G79" s="31">
        <v>0.8</v>
      </c>
      <c r="H79" s="31">
        <v>1</v>
      </c>
      <c r="I79" s="31">
        <v>30</v>
      </c>
      <c r="J79" s="31">
        <v>1400</v>
      </c>
      <c r="K79" s="32">
        <v>17.670000000000002</v>
      </c>
      <c r="L79" s="82">
        <v>26</v>
      </c>
      <c r="M79" s="31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31">
        <v>0</v>
      </c>
      <c r="T79" s="18"/>
      <c r="U79" s="18"/>
    </row>
    <row r="80" spans="1:21" ht="12.75" customHeight="1" x14ac:dyDescent="0.3">
      <c r="A80" s="22" t="s">
        <v>180</v>
      </c>
      <c r="B80" s="24">
        <v>9.6999999999999993</v>
      </c>
      <c r="C80" s="24">
        <v>1.4</v>
      </c>
      <c r="D80" s="24">
        <v>0.2</v>
      </c>
      <c r="E80" s="24">
        <f t="shared" si="1"/>
        <v>0</v>
      </c>
      <c r="F80" s="25">
        <v>55.9</v>
      </c>
      <c r="G80" s="24">
        <v>0.8</v>
      </c>
      <c r="H80" s="24">
        <v>1</v>
      </c>
      <c r="I80" s="24">
        <v>30</v>
      </c>
      <c r="J80" s="24">
        <v>140</v>
      </c>
      <c r="K80" s="26">
        <v>10.602</v>
      </c>
      <c r="L80" s="81">
        <v>26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17"/>
      <c r="U80" s="17"/>
    </row>
    <row r="81" spans="1:21" ht="12.75" customHeight="1" x14ac:dyDescent="0.3">
      <c r="A81" s="29" t="s">
        <v>181</v>
      </c>
      <c r="B81" s="31">
        <v>0</v>
      </c>
      <c r="C81" s="31">
        <v>13.1</v>
      </c>
      <c r="D81" s="31">
        <v>33.700000000000003</v>
      </c>
      <c r="E81" s="24">
        <f t="shared" si="1"/>
        <v>7.68</v>
      </c>
      <c r="F81" s="30">
        <v>355.7</v>
      </c>
      <c r="G81" s="31">
        <v>0</v>
      </c>
      <c r="H81" s="31">
        <v>1.5</v>
      </c>
      <c r="I81" s="31">
        <v>6</v>
      </c>
      <c r="J81" s="31">
        <v>1900</v>
      </c>
      <c r="K81" s="32">
        <v>4</v>
      </c>
      <c r="L81" s="82">
        <v>99</v>
      </c>
      <c r="M81" s="31">
        <v>0.06</v>
      </c>
      <c r="N81" s="31">
        <v>0.01</v>
      </c>
      <c r="O81" s="31">
        <v>0.14000000000000001</v>
      </c>
      <c r="P81" s="31">
        <v>4.97</v>
      </c>
      <c r="Q81" s="31">
        <v>2.5</v>
      </c>
      <c r="R81" s="31">
        <v>0</v>
      </c>
      <c r="S81" s="31">
        <v>0</v>
      </c>
      <c r="T81" s="18"/>
      <c r="U81" s="18"/>
    </row>
    <row r="82" spans="1:21" ht="12.75" customHeight="1" x14ac:dyDescent="0.3">
      <c r="A82" s="29" t="s">
        <v>182</v>
      </c>
      <c r="B82" s="31">
        <v>0</v>
      </c>
      <c r="C82" s="31">
        <v>13.1</v>
      </c>
      <c r="D82" s="31">
        <v>33.700000000000003</v>
      </c>
      <c r="E82" s="24">
        <f t="shared" si="1"/>
        <v>7.68</v>
      </c>
      <c r="F82" s="30">
        <v>355.7</v>
      </c>
      <c r="G82" s="31">
        <v>0</v>
      </c>
      <c r="H82" s="31">
        <v>1.5</v>
      </c>
      <c r="I82" s="31">
        <v>6</v>
      </c>
      <c r="J82" s="31">
        <v>1900</v>
      </c>
      <c r="K82" s="32">
        <v>4</v>
      </c>
      <c r="L82" s="82">
        <v>99</v>
      </c>
      <c r="M82" s="31">
        <v>0.06</v>
      </c>
      <c r="N82" s="31">
        <v>0.01</v>
      </c>
      <c r="O82" s="31">
        <v>0.14000000000000001</v>
      </c>
      <c r="P82" s="31">
        <v>4.97</v>
      </c>
      <c r="Q82" s="31">
        <v>2.5</v>
      </c>
      <c r="R82" s="31">
        <v>0</v>
      </c>
      <c r="S82" s="31">
        <v>0</v>
      </c>
      <c r="T82" s="18"/>
      <c r="U82" s="18"/>
    </row>
    <row r="83" spans="1:21" ht="12.75" customHeight="1" x14ac:dyDescent="0.3">
      <c r="A83" s="22" t="s">
        <v>183</v>
      </c>
      <c r="B83" s="24">
        <v>0</v>
      </c>
      <c r="C83" s="24">
        <v>13.1</v>
      </c>
      <c r="D83" s="24">
        <v>23.7</v>
      </c>
      <c r="E83" s="24">
        <f t="shared" si="1"/>
        <v>8.2199999999999989</v>
      </c>
      <c r="F83" s="25">
        <v>265.7</v>
      </c>
      <c r="G83" s="24">
        <v>0</v>
      </c>
      <c r="H83" s="24">
        <v>1.5</v>
      </c>
      <c r="I83" s="24">
        <v>6</v>
      </c>
      <c r="J83" s="24">
        <v>1900</v>
      </c>
      <c r="K83" s="26">
        <v>3.4</v>
      </c>
      <c r="L83" s="81">
        <v>99</v>
      </c>
      <c r="M83" s="24">
        <v>0.6</v>
      </c>
      <c r="N83" s="24">
        <v>0.01</v>
      </c>
      <c r="O83" s="24">
        <v>0.14000000000000001</v>
      </c>
      <c r="P83" s="24">
        <v>4.97</v>
      </c>
      <c r="Q83" s="24">
        <v>2.5</v>
      </c>
      <c r="R83" s="24">
        <v>0</v>
      </c>
      <c r="S83" s="24">
        <v>0</v>
      </c>
      <c r="T83" s="17"/>
      <c r="U83" s="17"/>
    </row>
    <row r="84" spans="1:21" ht="12.75" customHeight="1" x14ac:dyDescent="0.3">
      <c r="A84" s="22" t="s">
        <v>184</v>
      </c>
      <c r="B84" s="24">
        <v>0</v>
      </c>
      <c r="C84" s="24">
        <v>13.1</v>
      </c>
      <c r="D84" s="24">
        <v>27.3</v>
      </c>
      <c r="E84" s="24">
        <f t="shared" si="1"/>
        <v>7.68</v>
      </c>
      <c r="F84" s="25">
        <v>298.10000000000002</v>
      </c>
      <c r="G84" s="24">
        <v>0</v>
      </c>
      <c r="H84" s="24">
        <v>1.5</v>
      </c>
      <c r="I84" s="24">
        <v>6</v>
      </c>
      <c r="J84" s="24">
        <v>1900</v>
      </c>
      <c r="K84" s="26">
        <v>3.2</v>
      </c>
      <c r="L84" s="81">
        <v>99</v>
      </c>
      <c r="M84" s="24">
        <v>0.06</v>
      </c>
      <c r="N84" s="24">
        <v>0.01</v>
      </c>
      <c r="O84" s="24">
        <v>0.14000000000000001</v>
      </c>
      <c r="P84" s="24">
        <v>4.97</v>
      </c>
      <c r="Q84" s="24">
        <v>2.5</v>
      </c>
      <c r="R84" s="24">
        <v>0</v>
      </c>
      <c r="S84" s="24">
        <v>0</v>
      </c>
      <c r="T84" s="17"/>
      <c r="U84" s="17"/>
    </row>
    <row r="85" spans="1:21" ht="12.75" customHeight="1" x14ac:dyDescent="0.3">
      <c r="A85" s="22" t="s">
        <v>185</v>
      </c>
      <c r="B85" s="24">
        <v>0</v>
      </c>
      <c r="C85" s="24">
        <v>13.1</v>
      </c>
      <c r="D85" s="24">
        <v>23.7</v>
      </c>
      <c r="E85" s="24">
        <f t="shared" si="1"/>
        <v>7.68</v>
      </c>
      <c r="F85" s="25">
        <v>265.7</v>
      </c>
      <c r="G85" s="24">
        <v>0</v>
      </c>
      <c r="H85" s="24">
        <v>1.5</v>
      </c>
      <c r="I85" s="24">
        <v>6</v>
      </c>
      <c r="J85" s="24">
        <v>1900</v>
      </c>
      <c r="K85" s="26">
        <v>3.2</v>
      </c>
      <c r="L85" s="81">
        <v>99</v>
      </c>
      <c r="M85" s="24">
        <v>0.06</v>
      </c>
      <c r="N85" s="24">
        <v>0.01</v>
      </c>
      <c r="O85" s="24">
        <v>0.14000000000000001</v>
      </c>
      <c r="P85" s="24">
        <v>4.97</v>
      </c>
      <c r="Q85" s="24">
        <v>2.5</v>
      </c>
      <c r="R85" s="24">
        <v>0</v>
      </c>
      <c r="S85" s="24">
        <v>0</v>
      </c>
      <c r="T85" s="17"/>
      <c r="U85" s="17"/>
    </row>
    <row r="86" spans="1:21" ht="12.75" customHeight="1" x14ac:dyDescent="0.3">
      <c r="A86" s="29" t="s">
        <v>186</v>
      </c>
      <c r="B86" s="31">
        <v>0</v>
      </c>
      <c r="C86" s="31">
        <v>13.1</v>
      </c>
      <c r="D86" s="31">
        <v>23.7</v>
      </c>
      <c r="E86" s="24">
        <f t="shared" si="1"/>
        <v>7.68</v>
      </c>
      <c r="F86" s="30">
        <v>265.7</v>
      </c>
      <c r="G86" s="31">
        <v>0</v>
      </c>
      <c r="H86" s="31">
        <v>1.5</v>
      </c>
      <c r="I86" s="31">
        <v>6</v>
      </c>
      <c r="J86" s="31">
        <v>1900</v>
      </c>
      <c r="K86" s="32">
        <v>4</v>
      </c>
      <c r="L86" s="82">
        <v>99</v>
      </c>
      <c r="M86" s="31">
        <v>0.06</v>
      </c>
      <c r="N86" s="31">
        <v>0.01</v>
      </c>
      <c r="O86" s="31">
        <v>0.14000000000000001</v>
      </c>
      <c r="P86" s="31">
        <v>4.97</v>
      </c>
      <c r="Q86" s="31">
        <v>2.5</v>
      </c>
      <c r="R86" s="31">
        <v>0</v>
      </c>
      <c r="S86" s="31">
        <v>0</v>
      </c>
      <c r="T86" s="18"/>
      <c r="U86" s="18"/>
    </row>
    <row r="87" spans="1:21" ht="12.75" customHeight="1" x14ac:dyDescent="0.3">
      <c r="A87" s="29" t="s">
        <v>187</v>
      </c>
      <c r="B87" s="31">
        <v>0</v>
      </c>
      <c r="C87" s="31">
        <v>13.1</v>
      </c>
      <c r="D87" s="31">
        <v>23.7</v>
      </c>
      <c r="E87" s="24">
        <f t="shared" si="1"/>
        <v>7.68</v>
      </c>
      <c r="F87" s="30">
        <v>265.7</v>
      </c>
      <c r="G87" s="31">
        <v>0</v>
      </c>
      <c r="H87" s="31">
        <v>1.5</v>
      </c>
      <c r="I87" s="31">
        <v>6</v>
      </c>
      <c r="J87" s="31">
        <v>1900</v>
      </c>
      <c r="K87" s="32">
        <v>4</v>
      </c>
      <c r="L87" s="82">
        <v>99</v>
      </c>
      <c r="M87" s="31">
        <v>0.06</v>
      </c>
      <c r="N87" s="31">
        <v>0.01</v>
      </c>
      <c r="O87" s="31">
        <v>0.14000000000000001</v>
      </c>
      <c r="P87" s="31">
        <v>4.97</v>
      </c>
      <c r="Q87" s="31">
        <v>2.5</v>
      </c>
      <c r="R87" s="31">
        <v>0</v>
      </c>
      <c r="S87" s="31">
        <v>0</v>
      </c>
      <c r="T87" s="18"/>
      <c r="U87" s="18"/>
    </row>
    <row r="88" spans="1:21" ht="12.75" customHeight="1" x14ac:dyDescent="0.3">
      <c r="A88" s="22" t="s">
        <v>188</v>
      </c>
      <c r="B88" s="24">
        <v>0</v>
      </c>
      <c r="C88" s="24">
        <v>13.1</v>
      </c>
      <c r="D88" s="24">
        <v>23.7</v>
      </c>
      <c r="E88" s="24">
        <f t="shared" si="1"/>
        <v>7.68</v>
      </c>
      <c r="F88" s="25">
        <v>265.7</v>
      </c>
      <c r="G88" s="24">
        <v>0</v>
      </c>
      <c r="H88" s="24">
        <v>1.5</v>
      </c>
      <c r="I88" s="24">
        <v>6</v>
      </c>
      <c r="J88" s="24">
        <v>1900</v>
      </c>
      <c r="K88" s="26">
        <v>3.2</v>
      </c>
      <c r="L88" s="81">
        <v>99</v>
      </c>
      <c r="M88" s="24">
        <v>0.06</v>
      </c>
      <c r="N88" s="24">
        <v>0.01</v>
      </c>
      <c r="O88" s="24">
        <v>0.14000000000000001</v>
      </c>
      <c r="P88" s="24">
        <v>4.97</v>
      </c>
      <c r="Q88" s="24">
        <v>2.5</v>
      </c>
      <c r="R88" s="24">
        <v>0</v>
      </c>
      <c r="S88" s="24">
        <v>0</v>
      </c>
      <c r="T88" s="17"/>
      <c r="U88" s="17"/>
    </row>
    <row r="89" spans="1:21" ht="12.75" customHeight="1" x14ac:dyDescent="0.3">
      <c r="A89" s="29" t="s">
        <v>189</v>
      </c>
      <c r="B89" s="31">
        <v>0</v>
      </c>
      <c r="C89" s="31">
        <v>13.1</v>
      </c>
      <c r="D89" s="31">
        <v>23.7</v>
      </c>
      <c r="E89" s="24">
        <f t="shared" si="1"/>
        <v>7.68</v>
      </c>
      <c r="F89" s="30">
        <v>265.7</v>
      </c>
      <c r="G89" s="31">
        <v>0</v>
      </c>
      <c r="H89" s="31">
        <v>1.5</v>
      </c>
      <c r="I89" s="31">
        <v>6</v>
      </c>
      <c r="J89" s="31">
        <v>1900</v>
      </c>
      <c r="K89" s="32">
        <v>4</v>
      </c>
      <c r="L89" s="82">
        <v>99</v>
      </c>
      <c r="M89" s="31">
        <v>0.06</v>
      </c>
      <c r="N89" s="31">
        <v>0.01</v>
      </c>
      <c r="O89" s="31">
        <v>0.14000000000000001</v>
      </c>
      <c r="P89" s="31">
        <v>4.97</v>
      </c>
      <c r="Q89" s="31">
        <v>2.5</v>
      </c>
      <c r="R89" s="31">
        <v>0</v>
      </c>
      <c r="S89" s="31">
        <v>0</v>
      </c>
      <c r="T89" s="18"/>
      <c r="U89" s="18"/>
    </row>
    <row r="90" spans="1:21" ht="12.75" customHeight="1" x14ac:dyDescent="0.3">
      <c r="A90" s="22" t="s">
        <v>190</v>
      </c>
      <c r="B90" s="24">
        <v>0</v>
      </c>
      <c r="C90" s="24">
        <v>13.1</v>
      </c>
      <c r="D90" s="24">
        <v>23.7</v>
      </c>
      <c r="E90" s="24">
        <f t="shared" si="1"/>
        <v>7.68</v>
      </c>
      <c r="F90" s="25">
        <v>265.7</v>
      </c>
      <c r="G90" s="24">
        <v>0</v>
      </c>
      <c r="H90" s="24">
        <v>1.5</v>
      </c>
      <c r="I90" s="24">
        <v>6</v>
      </c>
      <c r="J90" s="24">
        <v>1900</v>
      </c>
      <c r="K90" s="26">
        <v>3.2</v>
      </c>
      <c r="L90" s="81">
        <v>99</v>
      </c>
      <c r="M90" s="24">
        <v>0.06</v>
      </c>
      <c r="N90" s="24">
        <v>0.01</v>
      </c>
      <c r="O90" s="24">
        <v>0.14000000000000001</v>
      </c>
      <c r="P90" s="24">
        <v>4.97</v>
      </c>
      <c r="Q90" s="24">
        <v>2.5</v>
      </c>
      <c r="R90" s="24">
        <v>0</v>
      </c>
      <c r="S90" s="24">
        <v>0</v>
      </c>
      <c r="T90" s="17"/>
      <c r="U90" s="17"/>
    </row>
    <row r="91" spans="1:21" ht="12.75" customHeight="1" x14ac:dyDescent="0.3">
      <c r="A91" s="22" t="s">
        <v>191</v>
      </c>
      <c r="B91" s="24">
        <v>0</v>
      </c>
      <c r="C91" s="24">
        <v>13.1</v>
      </c>
      <c r="D91" s="24">
        <v>23.7</v>
      </c>
      <c r="E91" s="24">
        <f t="shared" si="1"/>
        <v>7.68</v>
      </c>
      <c r="F91" s="25">
        <v>265.7</v>
      </c>
      <c r="G91" s="24">
        <v>0</v>
      </c>
      <c r="H91" s="24">
        <v>1.5</v>
      </c>
      <c r="I91" s="24">
        <v>6</v>
      </c>
      <c r="J91" s="24">
        <v>1900</v>
      </c>
      <c r="K91" s="26">
        <v>3.2</v>
      </c>
      <c r="L91" s="81">
        <v>99</v>
      </c>
      <c r="M91" s="24">
        <v>0.06</v>
      </c>
      <c r="N91" s="24">
        <v>0.01</v>
      </c>
      <c r="O91" s="24">
        <v>0.14000000000000001</v>
      </c>
      <c r="P91" s="24">
        <v>4.97</v>
      </c>
      <c r="Q91" s="24">
        <v>2.5</v>
      </c>
      <c r="R91" s="24">
        <v>0</v>
      </c>
      <c r="S91" s="24">
        <v>0</v>
      </c>
      <c r="T91" s="17"/>
      <c r="U91" s="17"/>
    </row>
    <row r="92" spans="1:21" ht="12.75" customHeight="1" x14ac:dyDescent="0.3">
      <c r="A92" s="22" t="s">
        <v>192</v>
      </c>
      <c r="B92" s="38">
        <v>1.51</v>
      </c>
      <c r="C92" s="27">
        <v>0.3</v>
      </c>
      <c r="D92" s="24">
        <v>0</v>
      </c>
      <c r="E92" s="24">
        <f t="shared" si="1"/>
        <v>0</v>
      </c>
      <c r="F92" s="25">
        <v>6.84</v>
      </c>
      <c r="G92" s="27">
        <v>0.1</v>
      </c>
      <c r="H92" s="27">
        <v>0.02</v>
      </c>
      <c r="I92" s="27">
        <v>5</v>
      </c>
      <c r="J92" s="27">
        <v>10</v>
      </c>
      <c r="K92" s="26">
        <v>6</v>
      </c>
      <c r="L92" s="81">
        <v>4</v>
      </c>
      <c r="M92" s="24">
        <v>0</v>
      </c>
      <c r="N92" s="24">
        <v>0</v>
      </c>
      <c r="O92" s="24">
        <v>0</v>
      </c>
      <c r="P92" s="24">
        <v>0</v>
      </c>
      <c r="Q92" s="24">
        <v>0</v>
      </c>
      <c r="R92" s="24">
        <v>0</v>
      </c>
      <c r="S92" s="24">
        <v>0</v>
      </c>
      <c r="T92" s="17"/>
      <c r="U92" s="17"/>
    </row>
    <row r="93" spans="1:21" ht="12.75" customHeight="1" x14ac:dyDescent="0.3">
      <c r="A93" s="22" t="s">
        <v>193</v>
      </c>
      <c r="B93" s="24">
        <v>11.9</v>
      </c>
      <c r="C93" s="24">
        <v>0.6</v>
      </c>
      <c r="D93" s="24">
        <v>0.2</v>
      </c>
      <c r="E93" s="24">
        <f t="shared" si="1"/>
        <v>0</v>
      </c>
      <c r="F93" s="25">
        <v>51.8</v>
      </c>
      <c r="G93" s="27">
        <v>1.4</v>
      </c>
      <c r="H93" s="24">
        <v>0.41</v>
      </c>
      <c r="I93" s="27">
        <v>24</v>
      </c>
      <c r="J93" s="27">
        <v>100</v>
      </c>
      <c r="K93" s="26">
        <v>3.72</v>
      </c>
      <c r="L93" s="81">
        <v>2</v>
      </c>
      <c r="M93" s="24">
        <v>0</v>
      </c>
      <c r="N93" s="24">
        <v>0</v>
      </c>
      <c r="O93" s="24">
        <v>0</v>
      </c>
      <c r="P93" s="24">
        <v>0</v>
      </c>
      <c r="Q93" s="24">
        <v>0</v>
      </c>
      <c r="R93" s="24">
        <v>0</v>
      </c>
      <c r="S93" s="24">
        <v>0</v>
      </c>
      <c r="T93" s="17"/>
      <c r="U93" s="17"/>
    </row>
    <row r="94" spans="1:21" ht="12.75" customHeight="1" x14ac:dyDescent="0.3">
      <c r="A94" s="29" t="s">
        <v>194</v>
      </c>
      <c r="B94" s="31">
        <v>11.9</v>
      </c>
      <c r="C94" s="31">
        <v>0.6</v>
      </c>
      <c r="D94" s="31">
        <v>0.2</v>
      </c>
      <c r="E94" s="24">
        <f t="shared" si="1"/>
        <v>0</v>
      </c>
      <c r="F94" s="30">
        <v>51.8</v>
      </c>
      <c r="G94" s="31">
        <v>0.4</v>
      </c>
      <c r="H94" s="31">
        <v>0.4</v>
      </c>
      <c r="I94" s="31">
        <v>8</v>
      </c>
      <c r="J94" s="31">
        <v>70</v>
      </c>
      <c r="K94" s="32">
        <v>3.72</v>
      </c>
      <c r="L94" s="82">
        <v>2</v>
      </c>
      <c r="M94" s="31">
        <v>0</v>
      </c>
      <c r="N94" s="31">
        <v>0</v>
      </c>
      <c r="O94" s="31">
        <v>0</v>
      </c>
      <c r="P94" s="31">
        <v>0</v>
      </c>
      <c r="Q94" s="31">
        <v>0</v>
      </c>
      <c r="R94" s="31">
        <v>0</v>
      </c>
      <c r="S94" s="31">
        <v>0</v>
      </c>
      <c r="T94" s="18"/>
      <c r="U94" s="18"/>
    </row>
    <row r="95" spans="1:21" ht="12.75" customHeight="1" x14ac:dyDescent="0.3">
      <c r="A95" s="22" t="s">
        <v>195</v>
      </c>
      <c r="B95" s="24">
        <v>11.9</v>
      </c>
      <c r="C95" s="24">
        <v>0.6</v>
      </c>
      <c r="D95" s="24">
        <v>0.2</v>
      </c>
      <c r="E95" s="24">
        <f t="shared" si="1"/>
        <v>0</v>
      </c>
      <c r="F95" s="25">
        <v>51.8</v>
      </c>
      <c r="G95" s="24">
        <v>0.4</v>
      </c>
      <c r="H95" s="24">
        <v>0.4</v>
      </c>
      <c r="I95" s="24">
        <v>8</v>
      </c>
      <c r="J95" s="24">
        <v>70</v>
      </c>
      <c r="K95" s="26">
        <v>1.488</v>
      </c>
      <c r="L95" s="81">
        <v>2</v>
      </c>
      <c r="M95" s="24">
        <v>0</v>
      </c>
      <c r="N95" s="24">
        <v>0</v>
      </c>
      <c r="O95" s="24">
        <v>0</v>
      </c>
      <c r="P95" s="24">
        <v>0</v>
      </c>
      <c r="Q95" s="24">
        <v>0</v>
      </c>
      <c r="R95" s="24">
        <v>0</v>
      </c>
      <c r="S95" s="24">
        <v>0</v>
      </c>
      <c r="T95" s="17"/>
      <c r="U95" s="17"/>
    </row>
    <row r="96" spans="1:21" ht="12.75" customHeight="1" x14ac:dyDescent="0.3">
      <c r="A96" s="29" t="s">
        <v>196</v>
      </c>
      <c r="B96" s="31">
        <v>0.6</v>
      </c>
      <c r="C96" s="31">
        <v>2.8</v>
      </c>
      <c r="D96" s="31">
        <v>0.4</v>
      </c>
      <c r="E96" s="24">
        <f t="shared" si="1"/>
        <v>0</v>
      </c>
      <c r="F96" s="30">
        <v>17.2</v>
      </c>
      <c r="G96" s="31">
        <v>1</v>
      </c>
      <c r="H96" s="31">
        <v>1</v>
      </c>
      <c r="I96" s="31">
        <v>33</v>
      </c>
      <c r="J96" s="31">
        <v>230</v>
      </c>
      <c r="K96" s="32">
        <v>57</v>
      </c>
      <c r="L96" s="82">
        <v>41</v>
      </c>
      <c r="M96" s="31">
        <v>0</v>
      </c>
      <c r="N96" s="31">
        <v>0</v>
      </c>
      <c r="O96" s="31">
        <v>0</v>
      </c>
      <c r="P96" s="31">
        <v>0</v>
      </c>
      <c r="Q96" s="31">
        <v>0</v>
      </c>
      <c r="R96" s="31">
        <v>0</v>
      </c>
      <c r="S96" s="31">
        <v>0</v>
      </c>
      <c r="T96" s="18"/>
      <c r="U96" s="18"/>
    </row>
    <row r="97" spans="1:21" ht="12.75" customHeight="1" x14ac:dyDescent="0.3">
      <c r="A97" s="22" t="s">
        <v>197</v>
      </c>
      <c r="B97" s="24">
        <v>0.6</v>
      </c>
      <c r="C97" s="24">
        <v>2.8</v>
      </c>
      <c r="D97" s="24">
        <v>0.4</v>
      </c>
      <c r="E97" s="24">
        <f t="shared" si="1"/>
        <v>0</v>
      </c>
      <c r="F97" s="25">
        <v>17.2</v>
      </c>
      <c r="G97" s="24">
        <v>1</v>
      </c>
      <c r="H97" s="24">
        <v>1</v>
      </c>
      <c r="I97" s="24">
        <v>33</v>
      </c>
      <c r="J97" s="24">
        <v>330</v>
      </c>
      <c r="K97" s="26">
        <v>31.35</v>
      </c>
      <c r="L97" s="81">
        <v>41</v>
      </c>
      <c r="M97" s="24">
        <v>0</v>
      </c>
      <c r="N97" s="24">
        <v>0</v>
      </c>
      <c r="O97" s="24">
        <v>0</v>
      </c>
      <c r="P97" s="24">
        <v>0</v>
      </c>
      <c r="Q97" s="24">
        <v>0</v>
      </c>
      <c r="R97" s="24">
        <v>0</v>
      </c>
      <c r="S97" s="24">
        <v>0</v>
      </c>
      <c r="T97" s="17"/>
      <c r="U97" s="17"/>
    </row>
    <row r="98" spans="1:21" ht="12.75" customHeight="1" x14ac:dyDescent="0.3">
      <c r="A98" s="22" t="s">
        <v>9</v>
      </c>
      <c r="B98" s="38">
        <v>2.8</v>
      </c>
      <c r="C98" s="24">
        <v>2.2999999999999998</v>
      </c>
      <c r="D98" s="24">
        <v>36.6</v>
      </c>
      <c r="E98" s="24">
        <f t="shared" si="1"/>
        <v>21.25</v>
      </c>
      <c r="F98" s="25">
        <v>349.8</v>
      </c>
      <c r="G98" s="24">
        <v>0</v>
      </c>
      <c r="H98" s="27">
        <v>0.03</v>
      </c>
      <c r="I98" s="27">
        <v>65</v>
      </c>
      <c r="J98" s="24">
        <v>1</v>
      </c>
      <c r="K98" s="26">
        <v>4</v>
      </c>
      <c r="L98" s="81">
        <v>40</v>
      </c>
      <c r="M98" s="24">
        <v>3.41</v>
      </c>
      <c r="N98" s="24">
        <v>1.04</v>
      </c>
      <c r="O98" s="24">
        <v>3.62</v>
      </c>
      <c r="P98" s="24">
        <v>9.09</v>
      </c>
      <c r="Q98" s="24">
        <v>4.09</v>
      </c>
      <c r="R98" s="24">
        <v>0</v>
      </c>
      <c r="S98" s="24">
        <v>0</v>
      </c>
      <c r="T98" s="17"/>
      <c r="U98" s="17"/>
    </row>
    <row r="99" spans="1:21" ht="12.75" customHeight="1" x14ac:dyDescent="0.3">
      <c r="A99" s="22" t="s">
        <v>10</v>
      </c>
      <c r="B99" s="24">
        <v>43</v>
      </c>
      <c r="C99" s="24">
        <v>6</v>
      </c>
      <c r="D99" s="24">
        <v>17.100000000000001</v>
      </c>
      <c r="E99" s="24">
        <f t="shared" si="1"/>
        <v>8.65</v>
      </c>
      <c r="F99" s="25">
        <v>349.9</v>
      </c>
      <c r="G99" s="24">
        <v>0.2</v>
      </c>
      <c r="H99" s="24">
        <v>0.51</v>
      </c>
      <c r="I99" s="24">
        <v>9.61</v>
      </c>
      <c r="J99" s="24">
        <v>635.09</v>
      </c>
      <c r="K99" s="26">
        <v>299.2</v>
      </c>
      <c r="L99" s="81">
        <v>264</v>
      </c>
      <c r="M99" s="24">
        <v>0</v>
      </c>
      <c r="N99" s="24">
        <v>0</v>
      </c>
      <c r="O99" s="24">
        <v>0.61</v>
      </c>
      <c r="P99" s="24">
        <v>4.53</v>
      </c>
      <c r="Q99" s="24">
        <v>3.4</v>
      </c>
      <c r="R99" s="24">
        <v>0.11</v>
      </c>
      <c r="S99" s="24">
        <v>0</v>
      </c>
      <c r="T99" s="17"/>
      <c r="U99" s="17"/>
    </row>
    <row r="100" spans="1:21" ht="12.75" customHeight="1" x14ac:dyDescent="0.3">
      <c r="A100" s="22" t="s">
        <v>198</v>
      </c>
      <c r="B100" s="24">
        <v>6.6</v>
      </c>
      <c r="C100" s="24">
        <v>2</v>
      </c>
      <c r="D100" s="24">
        <v>0.2</v>
      </c>
      <c r="E100" s="24">
        <f t="shared" si="1"/>
        <v>0</v>
      </c>
      <c r="F100" s="25">
        <v>36.200000000000003</v>
      </c>
      <c r="G100" s="24">
        <v>1.2</v>
      </c>
      <c r="H100" s="24">
        <v>1.7</v>
      </c>
      <c r="I100" s="24">
        <v>45</v>
      </c>
      <c r="J100" s="24">
        <v>180</v>
      </c>
      <c r="K100" s="26">
        <v>19.943000000000001</v>
      </c>
      <c r="L100" s="81">
        <v>23</v>
      </c>
      <c r="M100" s="24">
        <v>0</v>
      </c>
      <c r="N100" s="24">
        <v>0</v>
      </c>
      <c r="O100" s="24">
        <v>0</v>
      </c>
      <c r="P100" s="24">
        <v>0</v>
      </c>
      <c r="Q100" s="24">
        <v>0</v>
      </c>
      <c r="R100" s="24">
        <v>0</v>
      </c>
      <c r="S100" s="24">
        <v>0</v>
      </c>
      <c r="T100" s="17"/>
      <c r="U100" s="17"/>
    </row>
    <row r="101" spans="1:21" ht="12.75" customHeight="1" x14ac:dyDescent="0.3">
      <c r="A101" s="29" t="s">
        <v>199</v>
      </c>
      <c r="B101" s="31">
        <v>0</v>
      </c>
      <c r="C101" s="31">
        <v>11</v>
      </c>
      <c r="D101" s="31">
        <v>19.100000000000001</v>
      </c>
      <c r="E101" s="24">
        <f t="shared" si="1"/>
        <v>9.9800000000000022</v>
      </c>
      <c r="F101" s="30">
        <v>215.9</v>
      </c>
      <c r="G101" s="31">
        <v>0</v>
      </c>
      <c r="H101" s="31">
        <v>1.8</v>
      </c>
      <c r="I101" s="31">
        <v>12</v>
      </c>
      <c r="J101" s="31">
        <v>0</v>
      </c>
      <c r="K101" s="32">
        <v>5</v>
      </c>
      <c r="L101" s="82">
        <v>97</v>
      </c>
      <c r="M101" s="31">
        <v>0</v>
      </c>
      <c r="N101" s="31">
        <v>0</v>
      </c>
      <c r="O101" s="31">
        <v>0.7</v>
      </c>
      <c r="P101" s="31">
        <v>5.23</v>
      </c>
      <c r="Q101" s="31">
        <v>3.92</v>
      </c>
      <c r="R101" s="31">
        <v>0.13</v>
      </c>
      <c r="S101" s="31">
        <v>0</v>
      </c>
      <c r="T101" s="18"/>
      <c r="U101" s="18"/>
    </row>
    <row r="102" spans="1:21" ht="12.75" customHeight="1" x14ac:dyDescent="0.3">
      <c r="A102" s="29" t="s">
        <v>200</v>
      </c>
      <c r="B102" s="31">
        <v>0</v>
      </c>
      <c r="C102" s="31">
        <v>11</v>
      </c>
      <c r="D102" s="31">
        <v>19.100000000000001</v>
      </c>
      <c r="E102" s="24">
        <f t="shared" si="1"/>
        <v>9.9800000000000022</v>
      </c>
      <c r="F102" s="30">
        <v>215.9</v>
      </c>
      <c r="G102" s="31">
        <v>0</v>
      </c>
      <c r="H102" s="31">
        <v>1.8</v>
      </c>
      <c r="I102" s="31">
        <v>12</v>
      </c>
      <c r="J102" s="31">
        <v>0</v>
      </c>
      <c r="K102" s="32">
        <v>5</v>
      </c>
      <c r="L102" s="82">
        <v>97</v>
      </c>
      <c r="M102" s="31">
        <v>0</v>
      </c>
      <c r="N102" s="31">
        <v>0</v>
      </c>
      <c r="O102" s="31">
        <v>0.7</v>
      </c>
      <c r="P102" s="31">
        <v>5.23</v>
      </c>
      <c r="Q102" s="31">
        <v>3.92</v>
      </c>
      <c r="R102" s="31">
        <v>0.13</v>
      </c>
      <c r="S102" s="31">
        <v>0</v>
      </c>
      <c r="T102" s="18"/>
      <c r="U102" s="18"/>
    </row>
    <row r="103" spans="1:21" ht="12.75" customHeight="1" x14ac:dyDescent="0.3">
      <c r="A103" s="22" t="s">
        <v>201</v>
      </c>
      <c r="B103" s="24">
        <v>0</v>
      </c>
      <c r="C103" s="24">
        <v>11</v>
      </c>
      <c r="D103" s="24">
        <v>19.100000000000001</v>
      </c>
      <c r="E103" s="24">
        <f t="shared" si="1"/>
        <v>9.9800000000000022</v>
      </c>
      <c r="F103" s="25">
        <v>215.9</v>
      </c>
      <c r="G103" s="24">
        <v>0</v>
      </c>
      <c r="H103" s="24">
        <v>1.8</v>
      </c>
      <c r="I103" s="24">
        <v>12</v>
      </c>
      <c r="J103" s="24">
        <v>0</v>
      </c>
      <c r="K103" s="26">
        <v>5</v>
      </c>
      <c r="L103" s="81">
        <v>97</v>
      </c>
      <c r="M103" s="24">
        <v>0</v>
      </c>
      <c r="N103" s="24">
        <v>0</v>
      </c>
      <c r="O103" s="24">
        <v>0.7</v>
      </c>
      <c r="P103" s="24">
        <v>5.23</v>
      </c>
      <c r="Q103" s="24">
        <v>3.92</v>
      </c>
      <c r="R103" s="24">
        <v>0.13</v>
      </c>
      <c r="S103" s="24">
        <v>0</v>
      </c>
      <c r="T103" s="17"/>
      <c r="U103" s="17"/>
    </row>
    <row r="104" spans="1:21" ht="12.75" customHeight="1" x14ac:dyDescent="0.3">
      <c r="A104" s="29" t="s">
        <v>202</v>
      </c>
      <c r="B104" s="31">
        <v>0</v>
      </c>
      <c r="C104" s="31">
        <v>11</v>
      </c>
      <c r="D104" s="31">
        <v>19.100000000000001</v>
      </c>
      <c r="E104" s="24">
        <f t="shared" si="1"/>
        <v>9.9800000000000022</v>
      </c>
      <c r="F104" s="30">
        <v>215.9</v>
      </c>
      <c r="G104" s="31">
        <v>0</v>
      </c>
      <c r="H104" s="31">
        <v>1.8</v>
      </c>
      <c r="I104" s="31">
        <v>12</v>
      </c>
      <c r="J104" s="31">
        <v>0</v>
      </c>
      <c r="K104" s="32">
        <v>5</v>
      </c>
      <c r="L104" s="82">
        <v>97</v>
      </c>
      <c r="M104" s="31">
        <v>0</v>
      </c>
      <c r="N104" s="31">
        <v>0</v>
      </c>
      <c r="O104" s="31">
        <v>0.7</v>
      </c>
      <c r="P104" s="31">
        <v>5.23</v>
      </c>
      <c r="Q104" s="31">
        <v>3.92</v>
      </c>
      <c r="R104" s="31">
        <v>0.13</v>
      </c>
      <c r="S104" s="31">
        <v>0</v>
      </c>
      <c r="T104" s="18"/>
      <c r="U104" s="18"/>
    </row>
    <row r="105" spans="1:21" ht="12.75" customHeight="1" x14ac:dyDescent="0.3">
      <c r="A105" s="29" t="s">
        <v>203</v>
      </c>
      <c r="B105" s="31">
        <v>0</v>
      </c>
      <c r="C105" s="31">
        <v>11</v>
      </c>
      <c r="D105" s="31">
        <v>19.100000000000001</v>
      </c>
      <c r="E105" s="24">
        <f t="shared" si="1"/>
        <v>9.9800000000000022</v>
      </c>
      <c r="F105" s="30">
        <v>215.9</v>
      </c>
      <c r="G105" s="31">
        <v>0</v>
      </c>
      <c r="H105" s="31">
        <v>1.8</v>
      </c>
      <c r="I105" s="31">
        <v>12</v>
      </c>
      <c r="J105" s="31">
        <v>0</v>
      </c>
      <c r="K105" s="32">
        <v>5</v>
      </c>
      <c r="L105" s="82">
        <v>97</v>
      </c>
      <c r="M105" s="31">
        <v>0</v>
      </c>
      <c r="N105" s="31">
        <v>0</v>
      </c>
      <c r="O105" s="31">
        <v>0.7</v>
      </c>
      <c r="P105" s="31">
        <v>5.23</v>
      </c>
      <c r="Q105" s="31">
        <v>3.92</v>
      </c>
      <c r="R105" s="31">
        <v>0.13</v>
      </c>
      <c r="S105" s="31">
        <v>0</v>
      </c>
      <c r="T105" s="18"/>
      <c r="U105" s="18"/>
    </row>
    <row r="106" spans="1:21" ht="12.75" customHeight="1" x14ac:dyDescent="0.3">
      <c r="A106" s="29" t="s">
        <v>204</v>
      </c>
      <c r="B106" s="31">
        <v>0</v>
      </c>
      <c r="C106" s="31">
        <v>11</v>
      </c>
      <c r="D106" s="31">
        <v>19.100000000000001</v>
      </c>
      <c r="E106" s="24">
        <f t="shared" si="1"/>
        <v>9.9800000000000022</v>
      </c>
      <c r="F106" s="30">
        <v>215.9</v>
      </c>
      <c r="G106" s="31">
        <v>0</v>
      </c>
      <c r="H106" s="31">
        <v>1.8</v>
      </c>
      <c r="I106" s="31">
        <v>12</v>
      </c>
      <c r="J106" s="31">
        <v>0</v>
      </c>
      <c r="K106" s="32">
        <v>5</v>
      </c>
      <c r="L106" s="82">
        <v>97</v>
      </c>
      <c r="M106" s="31">
        <v>0</v>
      </c>
      <c r="N106" s="31">
        <v>0</v>
      </c>
      <c r="O106" s="31">
        <v>0.7</v>
      </c>
      <c r="P106" s="31">
        <v>5.23</v>
      </c>
      <c r="Q106" s="31">
        <v>3.92</v>
      </c>
      <c r="R106" s="31">
        <v>0.13</v>
      </c>
      <c r="S106" s="31">
        <v>0</v>
      </c>
      <c r="T106" s="18"/>
      <c r="U106" s="18"/>
    </row>
    <row r="107" spans="1:21" ht="12.75" customHeight="1" x14ac:dyDescent="0.3">
      <c r="A107" s="22" t="s">
        <v>205</v>
      </c>
      <c r="B107" s="24">
        <v>30.3</v>
      </c>
      <c r="C107" s="24">
        <v>4.0999999999999996</v>
      </c>
      <c r="D107" s="24">
        <v>1.3</v>
      </c>
      <c r="E107" s="24">
        <f t="shared" si="1"/>
        <v>0</v>
      </c>
      <c r="F107" s="25">
        <v>149.30000000000001</v>
      </c>
      <c r="G107" s="24">
        <v>1</v>
      </c>
      <c r="H107" s="24">
        <v>1.1000000000000001</v>
      </c>
      <c r="I107" s="24">
        <v>5</v>
      </c>
      <c r="J107" s="24">
        <v>0</v>
      </c>
      <c r="K107" s="26">
        <v>25.85</v>
      </c>
      <c r="L107" s="81">
        <v>40</v>
      </c>
      <c r="M107" s="24">
        <v>0</v>
      </c>
      <c r="N107" s="24">
        <v>0</v>
      </c>
      <c r="O107" s="24">
        <v>0</v>
      </c>
      <c r="P107" s="24">
        <v>0</v>
      </c>
      <c r="Q107" s="24">
        <v>0</v>
      </c>
      <c r="R107" s="24">
        <v>0</v>
      </c>
      <c r="S107" s="24">
        <v>0</v>
      </c>
      <c r="T107" s="17"/>
      <c r="U107" s="17"/>
    </row>
    <row r="108" spans="1:21" ht="12.75" customHeight="1" x14ac:dyDescent="0.3">
      <c r="A108" s="22" t="s">
        <v>11</v>
      </c>
      <c r="B108" s="38">
        <v>52.91</v>
      </c>
      <c r="C108" s="24">
        <v>6</v>
      </c>
      <c r="D108" s="24">
        <v>33.5</v>
      </c>
      <c r="E108" s="24">
        <f t="shared" si="1"/>
        <v>19.759999999999998</v>
      </c>
      <c r="F108" s="25">
        <v>537.14</v>
      </c>
      <c r="G108" s="27">
        <v>6.5</v>
      </c>
      <c r="H108" s="27">
        <v>2.13</v>
      </c>
      <c r="I108" s="27">
        <v>30</v>
      </c>
      <c r="J108" s="24">
        <v>10</v>
      </c>
      <c r="K108" s="26">
        <v>0</v>
      </c>
      <c r="L108" s="81">
        <v>150</v>
      </c>
      <c r="M108" s="24">
        <v>0</v>
      </c>
      <c r="N108" s="24">
        <v>0</v>
      </c>
      <c r="O108" s="24">
        <v>0</v>
      </c>
      <c r="P108" s="24">
        <v>8.0399999999999991</v>
      </c>
      <c r="Q108" s="24">
        <v>11.72</v>
      </c>
      <c r="R108" s="24">
        <v>0</v>
      </c>
      <c r="S108" s="24">
        <v>0</v>
      </c>
      <c r="T108" s="17"/>
      <c r="U108" s="17"/>
    </row>
    <row r="109" spans="1:21" ht="12.75" customHeight="1" x14ac:dyDescent="0.3">
      <c r="A109" s="22" t="s">
        <v>206</v>
      </c>
      <c r="B109" s="24">
        <v>1.2</v>
      </c>
      <c r="C109" s="24">
        <v>12.2</v>
      </c>
      <c r="D109" s="24">
        <v>39</v>
      </c>
      <c r="E109" s="24">
        <f t="shared" si="1"/>
        <v>14.8</v>
      </c>
      <c r="F109" s="25">
        <v>404.6</v>
      </c>
      <c r="G109" s="24">
        <v>0</v>
      </c>
      <c r="H109" s="24">
        <v>3.4</v>
      </c>
      <c r="I109" s="24">
        <v>42</v>
      </c>
      <c r="J109" s="24">
        <v>0</v>
      </c>
      <c r="K109" s="26">
        <v>3.4</v>
      </c>
      <c r="L109" s="81">
        <v>770</v>
      </c>
      <c r="M109" s="24">
        <v>0.08</v>
      </c>
      <c r="N109" s="24">
        <v>0.02</v>
      </c>
      <c r="O109" s="24">
        <v>0.48</v>
      </c>
      <c r="P109" s="24">
        <v>9.08</v>
      </c>
      <c r="Q109" s="24">
        <v>5.09</v>
      </c>
      <c r="R109" s="24">
        <v>0.05</v>
      </c>
      <c r="S109" s="24">
        <v>0</v>
      </c>
      <c r="T109" s="17"/>
      <c r="U109" s="17"/>
    </row>
    <row r="110" spans="1:21" ht="12.75" customHeight="1" x14ac:dyDescent="0.3">
      <c r="A110" s="29" t="s">
        <v>207</v>
      </c>
      <c r="B110" s="31">
        <v>1.2</v>
      </c>
      <c r="C110" s="31">
        <v>12.2</v>
      </c>
      <c r="D110" s="31">
        <v>39</v>
      </c>
      <c r="E110" s="24">
        <f t="shared" si="1"/>
        <v>14.8</v>
      </c>
      <c r="F110" s="30">
        <v>404.6</v>
      </c>
      <c r="G110" s="31">
        <v>0</v>
      </c>
      <c r="H110" s="31">
        <v>3.4</v>
      </c>
      <c r="I110" s="31">
        <v>42</v>
      </c>
      <c r="J110" s="31">
        <v>0</v>
      </c>
      <c r="K110" s="32">
        <v>4</v>
      </c>
      <c r="L110" s="82">
        <v>770</v>
      </c>
      <c r="M110" s="31">
        <v>0.08</v>
      </c>
      <c r="N110" s="31">
        <v>0.02</v>
      </c>
      <c r="O110" s="31">
        <v>0.48</v>
      </c>
      <c r="P110" s="31">
        <v>9.08</v>
      </c>
      <c r="Q110" s="31">
        <v>5.09</v>
      </c>
      <c r="R110" s="31">
        <v>0.05</v>
      </c>
      <c r="S110" s="31">
        <v>0</v>
      </c>
      <c r="T110" s="18"/>
      <c r="U110" s="18"/>
    </row>
    <row r="111" spans="1:21" ht="12.75" customHeight="1" x14ac:dyDescent="0.3">
      <c r="A111" s="29" t="s">
        <v>208</v>
      </c>
      <c r="B111" s="31">
        <v>1.2</v>
      </c>
      <c r="C111" s="31">
        <v>12.2</v>
      </c>
      <c r="D111" s="31">
        <v>39</v>
      </c>
      <c r="E111" s="24">
        <f t="shared" si="1"/>
        <v>14.8</v>
      </c>
      <c r="F111" s="30">
        <v>404.6</v>
      </c>
      <c r="G111" s="31">
        <v>0</v>
      </c>
      <c r="H111" s="31">
        <v>3.4</v>
      </c>
      <c r="I111" s="31">
        <v>42</v>
      </c>
      <c r="J111" s="31">
        <v>0</v>
      </c>
      <c r="K111" s="32">
        <v>4</v>
      </c>
      <c r="L111" s="82">
        <v>770</v>
      </c>
      <c r="M111" s="31">
        <v>0.08</v>
      </c>
      <c r="N111" s="31">
        <v>0.02</v>
      </c>
      <c r="O111" s="31">
        <v>0.48</v>
      </c>
      <c r="P111" s="31">
        <v>9.08</v>
      </c>
      <c r="Q111" s="31">
        <v>5.09</v>
      </c>
      <c r="R111" s="31">
        <v>0.05</v>
      </c>
      <c r="S111" s="31">
        <v>0</v>
      </c>
      <c r="T111" s="18"/>
      <c r="U111" s="18"/>
    </row>
    <row r="112" spans="1:21" ht="12.75" customHeight="1" x14ac:dyDescent="0.3">
      <c r="A112" s="29" t="s">
        <v>209</v>
      </c>
      <c r="B112" s="31">
        <v>1.2</v>
      </c>
      <c r="C112" s="31">
        <v>12.2</v>
      </c>
      <c r="D112" s="31">
        <v>39</v>
      </c>
      <c r="E112" s="24">
        <f t="shared" si="1"/>
        <v>14.8</v>
      </c>
      <c r="F112" s="30">
        <v>404.6</v>
      </c>
      <c r="G112" s="31">
        <v>0</v>
      </c>
      <c r="H112" s="31">
        <v>3.4</v>
      </c>
      <c r="I112" s="31">
        <v>42</v>
      </c>
      <c r="J112" s="31">
        <v>0</v>
      </c>
      <c r="K112" s="32">
        <v>4</v>
      </c>
      <c r="L112" s="82">
        <v>770</v>
      </c>
      <c r="M112" s="31">
        <v>0.08</v>
      </c>
      <c r="N112" s="31">
        <v>0.02</v>
      </c>
      <c r="O112" s="31">
        <v>0.48</v>
      </c>
      <c r="P112" s="31">
        <v>9.08</v>
      </c>
      <c r="Q112" s="31">
        <v>5.09</v>
      </c>
      <c r="R112" s="31">
        <v>0.05</v>
      </c>
      <c r="S112" s="31">
        <v>0</v>
      </c>
      <c r="T112" s="18"/>
      <c r="U112" s="18"/>
    </row>
    <row r="113" spans="1:21" ht="12.75" customHeight="1" x14ac:dyDescent="0.3">
      <c r="A113" s="29" t="s">
        <v>210</v>
      </c>
      <c r="B113" s="31">
        <v>1.2</v>
      </c>
      <c r="C113" s="31">
        <v>12.2</v>
      </c>
      <c r="D113" s="31">
        <v>39</v>
      </c>
      <c r="E113" s="24">
        <f t="shared" si="1"/>
        <v>14.8</v>
      </c>
      <c r="F113" s="30">
        <v>404.6</v>
      </c>
      <c r="G113" s="31">
        <v>0</v>
      </c>
      <c r="H113" s="31">
        <v>3.4</v>
      </c>
      <c r="I113" s="31">
        <v>42</v>
      </c>
      <c r="J113" s="31">
        <v>0</v>
      </c>
      <c r="K113" s="32">
        <v>4</v>
      </c>
      <c r="L113" s="82">
        <v>770</v>
      </c>
      <c r="M113" s="31">
        <v>0.08</v>
      </c>
      <c r="N113" s="31">
        <v>0.02</v>
      </c>
      <c r="O113" s="31">
        <v>0.48</v>
      </c>
      <c r="P113" s="31">
        <v>9.08</v>
      </c>
      <c r="Q113" s="31">
        <v>5.09</v>
      </c>
      <c r="R113" s="31">
        <v>0.05</v>
      </c>
      <c r="S113" s="31">
        <v>0</v>
      </c>
      <c r="T113" s="18"/>
      <c r="U113" s="18"/>
    </row>
    <row r="114" spans="1:21" ht="12.75" customHeight="1" x14ac:dyDescent="0.3">
      <c r="A114" s="22" t="s">
        <v>211</v>
      </c>
      <c r="B114" s="24">
        <v>1.2</v>
      </c>
      <c r="C114" s="24">
        <v>12.2</v>
      </c>
      <c r="D114" s="24">
        <v>39</v>
      </c>
      <c r="E114" s="24">
        <f t="shared" si="1"/>
        <v>14.8</v>
      </c>
      <c r="F114" s="25">
        <v>404.6</v>
      </c>
      <c r="G114" s="24">
        <v>0</v>
      </c>
      <c r="H114" s="24">
        <v>3.4</v>
      </c>
      <c r="I114" s="24">
        <v>42</v>
      </c>
      <c r="J114" s="24">
        <v>0</v>
      </c>
      <c r="K114" s="26">
        <v>3.2</v>
      </c>
      <c r="L114" s="81">
        <v>770</v>
      </c>
      <c r="M114" s="24">
        <v>0.08</v>
      </c>
      <c r="N114" s="24">
        <v>0.02</v>
      </c>
      <c r="O114" s="24">
        <v>0.48</v>
      </c>
      <c r="P114" s="24">
        <v>9.08</v>
      </c>
      <c r="Q114" s="24">
        <v>5.09</v>
      </c>
      <c r="R114" s="24">
        <v>0.05</v>
      </c>
      <c r="S114" s="24">
        <v>0</v>
      </c>
      <c r="T114" s="17"/>
      <c r="U114" s="17"/>
    </row>
    <row r="115" spans="1:21" ht="12.75" customHeight="1" x14ac:dyDescent="0.3">
      <c r="A115" s="29" t="s">
        <v>212</v>
      </c>
      <c r="B115" s="31">
        <v>1.2</v>
      </c>
      <c r="C115" s="31">
        <v>12.2</v>
      </c>
      <c r="D115" s="31">
        <v>39</v>
      </c>
      <c r="E115" s="24">
        <f t="shared" si="1"/>
        <v>14.8</v>
      </c>
      <c r="F115" s="30">
        <v>404.6</v>
      </c>
      <c r="G115" s="31">
        <v>0</v>
      </c>
      <c r="H115" s="31">
        <v>3.4</v>
      </c>
      <c r="I115" s="31">
        <v>42</v>
      </c>
      <c r="J115" s="31">
        <v>0</v>
      </c>
      <c r="K115" s="32">
        <v>4</v>
      </c>
      <c r="L115" s="82">
        <v>770</v>
      </c>
      <c r="M115" s="31">
        <v>0.08</v>
      </c>
      <c r="N115" s="31">
        <v>0.02</v>
      </c>
      <c r="O115" s="31">
        <v>0.48</v>
      </c>
      <c r="P115" s="31">
        <v>9.08</v>
      </c>
      <c r="Q115" s="31">
        <v>5.09</v>
      </c>
      <c r="R115" s="31">
        <v>0.05</v>
      </c>
      <c r="S115" s="31">
        <v>0</v>
      </c>
      <c r="T115" s="18"/>
      <c r="U115" s="18"/>
    </row>
    <row r="116" spans="1:21" ht="12.75" customHeight="1" x14ac:dyDescent="0.3">
      <c r="A116" s="29" t="s">
        <v>213</v>
      </c>
      <c r="B116" s="31">
        <v>1.2</v>
      </c>
      <c r="C116" s="31">
        <v>12.2</v>
      </c>
      <c r="D116" s="31">
        <v>39</v>
      </c>
      <c r="E116" s="24">
        <f t="shared" si="1"/>
        <v>14.8</v>
      </c>
      <c r="F116" s="30">
        <v>404.6</v>
      </c>
      <c r="G116" s="31">
        <v>0</v>
      </c>
      <c r="H116" s="31">
        <v>3.4</v>
      </c>
      <c r="I116" s="31">
        <v>42</v>
      </c>
      <c r="J116" s="31">
        <v>0</v>
      </c>
      <c r="K116" s="32">
        <v>4</v>
      </c>
      <c r="L116" s="82">
        <v>770</v>
      </c>
      <c r="M116" s="31">
        <v>0.08</v>
      </c>
      <c r="N116" s="31">
        <v>0.02</v>
      </c>
      <c r="O116" s="31">
        <v>0.48</v>
      </c>
      <c r="P116" s="31">
        <v>9.08</v>
      </c>
      <c r="Q116" s="31">
        <v>5.09</v>
      </c>
      <c r="R116" s="31">
        <v>0.05</v>
      </c>
      <c r="S116" s="31">
        <v>0</v>
      </c>
      <c r="T116" s="18"/>
      <c r="U116" s="18"/>
    </row>
    <row r="117" spans="1:21" ht="12.75" customHeight="1" x14ac:dyDescent="0.3">
      <c r="A117" s="29" t="s">
        <v>214</v>
      </c>
      <c r="B117" s="31">
        <v>1.2</v>
      </c>
      <c r="C117" s="31">
        <v>12.2</v>
      </c>
      <c r="D117" s="31">
        <v>39</v>
      </c>
      <c r="E117" s="24">
        <f t="shared" si="1"/>
        <v>14.8</v>
      </c>
      <c r="F117" s="30">
        <v>404.6</v>
      </c>
      <c r="G117" s="31">
        <v>0</v>
      </c>
      <c r="H117" s="31">
        <v>3.4</v>
      </c>
      <c r="I117" s="31">
        <v>42</v>
      </c>
      <c r="J117" s="31">
        <v>0</v>
      </c>
      <c r="K117" s="32">
        <v>4</v>
      </c>
      <c r="L117" s="82">
        <v>770</v>
      </c>
      <c r="M117" s="31">
        <v>0.08</v>
      </c>
      <c r="N117" s="31">
        <v>0.02</v>
      </c>
      <c r="O117" s="31">
        <v>0.48</v>
      </c>
      <c r="P117" s="31">
        <v>9.08</v>
      </c>
      <c r="Q117" s="31">
        <v>5.09</v>
      </c>
      <c r="R117" s="31">
        <v>0.05</v>
      </c>
      <c r="S117" s="31">
        <v>0</v>
      </c>
      <c r="T117" s="18"/>
      <c r="U117" s="18"/>
    </row>
    <row r="118" spans="1:21" ht="12.75" customHeight="1" x14ac:dyDescent="0.3">
      <c r="A118" s="22" t="s">
        <v>215</v>
      </c>
      <c r="B118" s="38">
        <v>10.9</v>
      </c>
      <c r="C118" s="24">
        <v>0.8</v>
      </c>
      <c r="D118" s="24">
        <v>0.6</v>
      </c>
      <c r="E118" s="24">
        <f t="shared" si="1"/>
        <v>0</v>
      </c>
      <c r="F118" s="25">
        <v>52.2</v>
      </c>
      <c r="G118" s="27">
        <v>2</v>
      </c>
      <c r="H118" s="27">
        <v>0.37</v>
      </c>
      <c r="I118" s="27">
        <v>17</v>
      </c>
      <c r="J118" s="24">
        <v>200</v>
      </c>
      <c r="K118" s="26">
        <v>9</v>
      </c>
      <c r="L118" s="81">
        <v>1</v>
      </c>
      <c r="M118" s="24">
        <v>0</v>
      </c>
      <c r="N118" s="24">
        <v>0</v>
      </c>
      <c r="O118" s="24">
        <v>0</v>
      </c>
      <c r="P118" s="24">
        <v>0</v>
      </c>
      <c r="Q118" s="24">
        <v>0</v>
      </c>
      <c r="R118" s="24">
        <v>0</v>
      </c>
      <c r="S118" s="24">
        <v>0</v>
      </c>
      <c r="T118" s="17"/>
      <c r="U118" s="17"/>
    </row>
    <row r="119" spans="1:21" ht="12.75" customHeight="1" x14ac:dyDescent="0.3">
      <c r="A119" s="29" t="s">
        <v>216</v>
      </c>
      <c r="B119" s="31">
        <v>13.8</v>
      </c>
      <c r="C119" s="31">
        <v>0.8</v>
      </c>
      <c r="D119" s="31">
        <v>0.6</v>
      </c>
      <c r="E119" s="24">
        <f t="shared" si="1"/>
        <v>0</v>
      </c>
      <c r="F119" s="30">
        <v>63.8</v>
      </c>
      <c r="G119" s="31">
        <v>1.1000000000000001</v>
      </c>
      <c r="H119" s="31">
        <v>1.1000000000000001</v>
      </c>
      <c r="I119" s="31">
        <v>30</v>
      </c>
      <c r="J119" s="31">
        <v>70</v>
      </c>
      <c r="K119" s="32">
        <v>9</v>
      </c>
      <c r="L119" s="82">
        <v>1</v>
      </c>
      <c r="M119" s="31">
        <v>0</v>
      </c>
      <c r="N119" s="31">
        <v>0</v>
      </c>
      <c r="O119" s="31">
        <v>0</v>
      </c>
      <c r="P119" s="31">
        <v>0</v>
      </c>
      <c r="Q119" s="31">
        <v>0</v>
      </c>
      <c r="R119" s="31">
        <v>0</v>
      </c>
      <c r="S119" s="31">
        <v>0</v>
      </c>
      <c r="T119" s="18"/>
      <c r="U119" s="18"/>
    </row>
    <row r="120" spans="1:21" ht="12.75" customHeight="1" x14ac:dyDescent="0.3">
      <c r="A120" s="29" t="s">
        <v>217</v>
      </c>
      <c r="B120" s="31">
        <v>13.8</v>
      </c>
      <c r="C120" s="31">
        <v>0.8</v>
      </c>
      <c r="D120" s="31">
        <v>0.6</v>
      </c>
      <c r="E120" s="24">
        <f t="shared" si="1"/>
        <v>0</v>
      </c>
      <c r="F120" s="30">
        <v>63.8</v>
      </c>
      <c r="G120" s="31">
        <v>1.1000000000000001</v>
      </c>
      <c r="H120" s="31">
        <v>1.1000000000000001</v>
      </c>
      <c r="I120" s="31">
        <v>30</v>
      </c>
      <c r="J120" s="31">
        <v>70</v>
      </c>
      <c r="K120" s="32">
        <v>9</v>
      </c>
      <c r="L120" s="82">
        <v>1</v>
      </c>
      <c r="M120" s="31">
        <v>0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31">
        <v>0</v>
      </c>
      <c r="T120" s="18"/>
      <c r="U120" s="18"/>
    </row>
    <row r="121" spans="1:21" ht="12.75" customHeight="1" x14ac:dyDescent="0.3">
      <c r="A121" s="22" t="s">
        <v>12</v>
      </c>
      <c r="B121" s="38">
        <v>56.8</v>
      </c>
      <c r="C121" s="24">
        <v>8.1</v>
      </c>
      <c r="D121" s="24">
        <v>0.9</v>
      </c>
      <c r="E121" s="24">
        <f t="shared" si="1"/>
        <v>6.33</v>
      </c>
      <c r="F121" s="25">
        <v>267.7</v>
      </c>
      <c r="G121" s="24">
        <v>0</v>
      </c>
      <c r="H121" s="24">
        <v>0.3</v>
      </c>
      <c r="I121" s="24">
        <v>322</v>
      </c>
      <c r="J121" s="27">
        <v>900</v>
      </c>
      <c r="K121" s="26">
        <v>0</v>
      </c>
      <c r="L121" s="84">
        <v>122</v>
      </c>
      <c r="M121" s="24">
        <v>0.96</v>
      </c>
      <c r="N121" s="24">
        <v>0.33</v>
      </c>
      <c r="O121" s="24">
        <v>1.1100000000000001</v>
      </c>
      <c r="P121" s="24">
        <v>2.76</v>
      </c>
      <c r="Q121" s="24">
        <v>1.17</v>
      </c>
      <c r="R121" s="24">
        <v>0</v>
      </c>
      <c r="S121" s="24">
        <v>0</v>
      </c>
      <c r="T121" s="17"/>
      <c r="U121" s="17"/>
    </row>
    <row r="122" spans="1:21" ht="12.75" customHeight="1" x14ac:dyDescent="0.3">
      <c r="A122" s="22" t="s">
        <v>218</v>
      </c>
      <c r="B122" s="38">
        <v>10.47</v>
      </c>
      <c r="C122" s="27">
        <v>0.5</v>
      </c>
      <c r="D122" s="24">
        <v>0.2</v>
      </c>
      <c r="E122" s="24">
        <f t="shared" si="1"/>
        <v>0</v>
      </c>
      <c r="F122" s="25">
        <v>46.88</v>
      </c>
      <c r="G122" s="27">
        <v>1.5</v>
      </c>
      <c r="H122" s="27">
        <v>0.38</v>
      </c>
      <c r="I122" s="27">
        <v>5</v>
      </c>
      <c r="J122" s="27">
        <v>170</v>
      </c>
      <c r="K122" s="26">
        <v>4</v>
      </c>
      <c r="L122" s="81">
        <v>3</v>
      </c>
      <c r="M122" s="24">
        <v>0</v>
      </c>
      <c r="N122" s="24">
        <v>0</v>
      </c>
      <c r="O122" s="24">
        <v>0</v>
      </c>
      <c r="P122" s="24">
        <v>0</v>
      </c>
      <c r="Q122" s="24">
        <v>0</v>
      </c>
      <c r="R122" s="24">
        <v>0</v>
      </c>
      <c r="S122" s="24">
        <v>0</v>
      </c>
      <c r="T122" s="17"/>
      <c r="U122" s="17"/>
    </row>
    <row r="123" spans="1:21" ht="12.75" customHeight="1" x14ac:dyDescent="0.3">
      <c r="A123" s="29" t="s">
        <v>219</v>
      </c>
      <c r="B123" s="31">
        <v>13.3</v>
      </c>
      <c r="C123" s="31">
        <v>0.8</v>
      </c>
      <c r="D123" s="31">
        <v>0.2</v>
      </c>
      <c r="E123" s="24">
        <f t="shared" si="1"/>
        <v>0</v>
      </c>
      <c r="F123" s="30">
        <v>58.2</v>
      </c>
      <c r="G123" s="31">
        <v>0.9</v>
      </c>
      <c r="H123" s="31">
        <v>1.1000000000000001</v>
      </c>
      <c r="I123" s="31">
        <v>12</v>
      </c>
      <c r="J123" s="31">
        <v>20</v>
      </c>
      <c r="K123" s="32">
        <v>4</v>
      </c>
      <c r="L123" s="82">
        <v>1</v>
      </c>
      <c r="M123" s="31">
        <v>0</v>
      </c>
      <c r="N123" s="31">
        <v>0</v>
      </c>
      <c r="O123" s="31">
        <v>0</v>
      </c>
      <c r="P123" s="31">
        <v>0</v>
      </c>
      <c r="Q123" s="31">
        <v>0</v>
      </c>
      <c r="R123" s="31">
        <v>0</v>
      </c>
      <c r="S123" s="31">
        <v>0</v>
      </c>
      <c r="T123" s="18"/>
      <c r="U123" s="18"/>
    </row>
    <row r="124" spans="1:21" ht="12.75" customHeight="1" x14ac:dyDescent="0.3">
      <c r="A124" s="22" t="s">
        <v>220</v>
      </c>
      <c r="B124" s="24">
        <v>13.3</v>
      </c>
      <c r="C124" s="24">
        <v>0.8</v>
      </c>
      <c r="D124" s="24">
        <v>0.2</v>
      </c>
      <c r="E124" s="24">
        <f t="shared" si="1"/>
        <v>0</v>
      </c>
      <c r="F124" s="25">
        <v>58.2</v>
      </c>
      <c r="G124" s="24">
        <v>0.9</v>
      </c>
      <c r="H124" s="24">
        <v>1.1000000000000001</v>
      </c>
      <c r="I124" s="24">
        <v>12</v>
      </c>
      <c r="J124" s="24">
        <v>20</v>
      </c>
      <c r="K124" s="26">
        <v>1.6</v>
      </c>
      <c r="L124" s="81">
        <v>1</v>
      </c>
      <c r="M124" s="24">
        <v>0</v>
      </c>
      <c r="N124" s="24">
        <v>0</v>
      </c>
      <c r="O124" s="24">
        <v>0</v>
      </c>
      <c r="P124" s="24">
        <v>0</v>
      </c>
      <c r="Q124" s="24">
        <v>0</v>
      </c>
      <c r="R124" s="24">
        <v>0</v>
      </c>
      <c r="S124" s="24">
        <v>0</v>
      </c>
      <c r="T124" s="17"/>
      <c r="U124" s="17"/>
    </row>
    <row r="125" spans="1:21" ht="12.75" customHeight="1" x14ac:dyDescent="0.3">
      <c r="A125" s="41" t="s">
        <v>221</v>
      </c>
      <c r="B125" s="31">
        <v>4.4000000000000004</v>
      </c>
      <c r="C125" s="31">
        <v>2</v>
      </c>
      <c r="D125" s="31">
        <v>0.2</v>
      </c>
      <c r="E125" s="24">
        <f t="shared" si="1"/>
        <v>0</v>
      </c>
      <c r="F125" s="30">
        <v>27.4</v>
      </c>
      <c r="G125" s="31">
        <v>1.2</v>
      </c>
      <c r="H125" s="31">
        <v>1.2</v>
      </c>
      <c r="I125" s="31">
        <v>27</v>
      </c>
      <c r="J125" s="31">
        <v>500</v>
      </c>
      <c r="K125" s="32">
        <v>52.1</v>
      </c>
      <c r="L125" s="82">
        <v>7</v>
      </c>
      <c r="M125" s="31">
        <v>0</v>
      </c>
      <c r="N125" s="31">
        <v>0</v>
      </c>
      <c r="O125" s="31">
        <v>0</v>
      </c>
      <c r="P125" s="31">
        <v>0</v>
      </c>
      <c r="Q125" s="31">
        <v>0</v>
      </c>
      <c r="R125" s="31">
        <v>0</v>
      </c>
      <c r="S125" s="31">
        <v>0</v>
      </c>
      <c r="T125" s="18"/>
      <c r="U125" s="18"/>
    </row>
    <row r="126" spans="1:21" ht="12.75" customHeight="1" x14ac:dyDescent="0.3">
      <c r="A126" s="42" t="s">
        <v>222</v>
      </c>
      <c r="B126" s="24">
        <v>4.4000000000000004</v>
      </c>
      <c r="C126" s="24">
        <v>2</v>
      </c>
      <c r="D126" s="24">
        <v>0.2</v>
      </c>
      <c r="E126" s="24">
        <f t="shared" si="1"/>
        <v>0</v>
      </c>
      <c r="F126" s="25">
        <v>27.4</v>
      </c>
      <c r="G126" s="24">
        <v>1.2</v>
      </c>
      <c r="H126" s="24">
        <v>1.2</v>
      </c>
      <c r="I126" s="24">
        <v>27</v>
      </c>
      <c r="J126" s="24">
        <v>500</v>
      </c>
      <c r="K126" s="26">
        <v>28.655000000000001</v>
      </c>
      <c r="L126" s="81">
        <v>7</v>
      </c>
      <c r="M126" s="24">
        <v>0</v>
      </c>
      <c r="N126" s="24">
        <v>0</v>
      </c>
      <c r="O126" s="24">
        <v>0</v>
      </c>
      <c r="P126" s="24">
        <v>0</v>
      </c>
      <c r="Q126" s="24">
        <v>0</v>
      </c>
      <c r="R126" s="24">
        <v>0</v>
      </c>
      <c r="S126" s="24">
        <v>0</v>
      </c>
      <c r="T126" s="17"/>
      <c r="U126" s="17"/>
    </row>
    <row r="127" spans="1:21" ht="12.75" customHeight="1" x14ac:dyDescent="0.3">
      <c r="A127" s="29" t="s">
        <v>223</v>
      </c>
      <c r="B127" s="43">
        <v>1.43</v>
      </c>
      <c r="C127" s="31">
        <v>2.8</v>
      </c>
      <c r="D127" s="31">
        <v>0.7</v>
      </c>
      <c r="E127" s="24">
        <f t="shared" si="1"/>
        <v>0</v>
      </c>
      <c r="F127" s="30">
        <v>23.22</v>
      </c>
      <c r="G127" s="31">
        <v>0.7</v>
      </c>
      <c r="H127" s="31">
        <v>3.2</v>
      </c>
      <c r="I127" s="31">
        <v>60</v>
      </c>
      <c r="J127" s="31">
        <v>500</v>
      </c>
      <c r="K127" s="32">
        <v>192</v>
      </c>
      <c r="L127" s="82">
        <v>36</v>
      </c>
      <c r="M127" s="31">
        <v>0</v>
      </c>
      <c r="N127" s="31">
        <v>0</v>
      </c>
      <c r="O127" s="31">
        <v>0</v>
      </c>
      <c r="P127" s="31">
        <v>0</v>
      </c>
      <c r="Q127" s="31">
        <v>0</v>
      </c>
      <c r="R127" s="31">
        <v>0</v>
      </c>
      <c r="S127" s="31">
        <v>0</v>
      </c>
      <c r="T127" s="18"/>
      <c r="U127" s="18"/>
    </row>
    <row r="128" spans="1:21" ht="12.75" customHeight="1" x14ac:dyDescent="0.3">
      <c r="A128" s="29" t="s">
        <v>224</v>
      </c>
      <c r="B128" s="31">
        <v>4.9000000000000004</v>
      </c>
      <c r="C128" s="31">
        <v>2.8</v>
      </c>
      <c r="D128" s="31">
        <v>0.7</v>
      </c>
      <c r="E128" s="24">
        <f t="shared" si="1"/>
        <v>0</v>
      </c>
      <c r="F128" s="30">
        <v>37.1</v>
      </c>
      <c r="G128" s="31">
        <v>0.7</v>
      </c>
      <c r="H128" s="31">
        <v>3.2</v>
      </c>
      <c r="I128" s="31">
        <v>60</v>
      </c>
      <c r="J128" s="31">
        <v>500</v>
      </c>
      <c r="K128" s="32">
        <v>192</v>
      </c>
      <c r="L128" s="82">
        <v>36</v>
      </c>
      <c r="M128" s="31">
        <v>0</v>
      </c>
      <c r="N128" s="31">
        <v>0</v>
      </c>
      <c r="O128" s="31">
        <v>0</v>
      </c>
      <c r="P128" s="31">
        <v>0</v>
      </c>
      <c r="Q128" s="31">
        <v>0</v>
      </c>
      <c r="R128" s="31">
        <v>0</v>
      </c>
      <c r="S128" s="31">
        <v>0</v>
      </c>
      <c r="T128" s="18"/>
      <c r="U128" s="18"/>
    </row>
    <row r="129" spans="1:21" ht="12.75" customHeight="1" x14ac:dyDescent="0.3">
      <c r="A129" s="22" t="s">
        <v>225</v>
      </c>
      <c r="B129" s="24">
        <v>4.9000000000000004</v>
      </c>
      <c r="C129" s="24">
        <v>2.8</v>
      </c>
      <c r="D129" s="24">
        <v>0.7</v>
      </c>
      <c r="E129" s="24">
        <f t="shared" si="1"/>
        <v>0</v>
      </c>
      <c r="F129" s="25">
        <v>37.1</v>
      </c>
      <c r="G129" s="24">
        <v>0.7</v>
      </c>
      <c r="H129" s="24">
        <v>3.2</v>
      </c>
      <c r="I129" s="24">
        <v>60</v>
      </c>
      <c r="J129" s="24">
        <v>500</v>
      </c>
      <c r="K129" s="26">
        <v>105.6</v>
      </c>
      <c r="L129" s="81">
        <v>18</v>
      </c>
      <c r="M129" s="24">
        <v>0</v>
      </c>
      <c r="N129" s="24">
        <v>0</v>
      </c>
      <c r="O129" s="24">
        <v>0</v>
      </c>
      <c r="P129" s="24">
        <v>0</v>
      </c>
      <c r="Q129" s="24">
        <v>0</v>
      </c>
      <c r="R129" s="24">
        <v>0</v>
      </c>
      <c r="S129" s="24">
        <v>0</v>
      </c>
      <c r="T129" s="17"/>
      <c r="U129" s="17"/>
    </row>
    <row r="130" spans="1:21" ht="12.75" customHeight="1" x14ac:dyDescent="0.3">
      <c r="A130" s="22" t="s">
        <v>13</v>
      </c>
      <c r="B130" s="38">
        <v>46.1</v>
      </c>
      <c r="C130" s="27">
        <v>4.7699999999999996</v>
      </c>
      <c r="D130" s="24">
        <v>6.9</v>
      </c>
      <c r="E130" s="24">
        <f t="shared" si="1"/>
        <v>2.1700000000000004</v>
      </c>
      <c r="F130" s="25">
        <v>282.89999999999998</v>
      </c>
      <c r="G130" s="27">
        <v>1.98</v>
      </c>
      <c r="H130" s="27">
        <v>2.73</v>
      </c>
      <c r="I130" s="27">
        <v>11.84</v>
      </c>
      <c r="J130" s="27">
        <v>785</v>
      </c>
      <c r="K130" s="26">
        <v>147.93</v>
      </c>
      <c r="L130" s="84">
        <v>51.28</v>
      </c>
      <c r="M130" s="24">
        <v>0</v>
      </c>
      <c r="N130" s="24">
        <v>0.06</v>
      </c>
      <c r="O130" s="24">
        <v>7.0000000000000007E-2</v>
      </c>
      <c r="P130" s="24">
        <v>1.59</v>
      </c>
      <c r="Q130" s="24">
        <v>0.45</v>
      </c>
      <c r="R130" s="24">
        <v>0</v>
      </c>
      <c r="S130" s="24">
        <v>0</v>
      </c>
      <c r="T130" s="17"/>
      <c r="U130" s="17"/>
    </row>
    <row r="131" spans="1:21" ht="12.75" customHeight="1" x14ac:dyDescent="0.3">
      <c r="A131" s="29" t="s">
        <v>226</v>
      </c>
      <c r="B131" s="31">
        <v>5.3</v>
      </c>
      <c r="C131" s="31">
        <v>0.9</v>
      </c>
      <c r="D131" s="31">
        <v>0.4</v>
      </c>
      <c r="E131" s="24">
        <f t="shared" ref="E131:E194" si="2">(M131+N131+O131+P131+Q131+R131+S131)</f>
        <v>0</v>
      </c>
      <c r="F131" s="30">
        <v>28.4</v>
      </c>
      <c r="G131" s="31">
        <v>1.6</v>
      </c>
      <c r="H131" s="31">
        <v>0.8</v>
      </c>
      <c r="I131" s="31">
        <v>35</v>
      </c>
      <c r="J131" s="31">
        <v>120</v>
      </c>
      <c r="K131" s="32">
        <v>65</v>
      </c>
      <c r="L131" s="82">
        <v>4</v>
      </c>
      <c r="M131" s="31">
        <v>0</v>
      </c>
      <c r="N131" s="31">
        <v>0</v>
      </c>
      <c r="O131" s="31">
        <v>0</v>
      </c>
      <c r="P131" s="31">
        <v>0</v>
      </c>
      <c r="Q131" s="31">
        <v>0</v>
      </c>
      <c r="R131" s="31">
        <v>0</v>
      </c>
      <c r="S131" s="31">
        <v>0</v>
      </c>
      <c r="T131" s="18"/>
      <c r="U131" s="18"/>
    </row>
    <row r="132" spans="1:21" ht="12.75" customHeight="1" x14ac:dyDescent="0.3">
      <c r="A132" s="22" t="s">
        <v>227</v>
      </c>
      <c r="B132" s="38">
        <v>6.47</v>
      </c>
      <c r="C132" s="24">
        <v>0.9</v>
      </c>
      <c r="D132" s="24">
        <v>0.4</v>
      </c>
      <c r="E132" s="24">
        <f t="shared" si="2"/>
        <v>0</v>
      </c>
      <c r="F132" s="25">
        <v>33.08</v>
      </c>
      <c r="G132" s="24">
        <v>1.6</v>
      </c>
      <c r="H132" s="27">
        <v>0.71</v>
      </c>
      <c r="I132" s="27">
        <v>22</v>
      </c>
      <c r="J132" s="27">
        <v>270</v>
      </c>
      <c r="K132" s="26">
        <v>65</v>
      </c>
      <c r="L132" s="81">
        <v>2</v>
      </c>
      <c r="M132" s="24">
        <v>0</v>
      </c>
      <c r="N132" s="24">
        <v>0</v>
      </c>
      <c r="O132" s="24">
        <v>0</v>
      </c>
      <c r="P132" s="24">
        <v>0</v>
      </c>
      <c r="Q132" s="24">
        <v>0</v>
      </c>
      <c r="R132" s="24">
        <v>0</v>
      </c>
      <c r="S132" s="24">
        <v>0</v>
      </c>
      <c r="T132" s="17"/>
      <c r="U132" s="17"/>
    </row>
    <row r="133" spans="1:21" ht="12.75" customHeight="1" x14ac:dyDescent="0.3">
      <c r="A133" s="22" t="s">
        <v>14</v>
      </c>
      <c r="B133" s="38">
        <v>71.599999999999994</v>
      </c>
      <c r="C133" s="24">
        <v>6.6</v>
      </c>
      <c r="D133" s="24">
        <v>7.9</v>
      </c>
      <c r="E133" s="24">
        <f t="shared" si="2"/>
        <v>2.48</v>
      </c>
      <c r="F133" s="25">
        <v>383.9</v>
      </c>
      <c r="G133" s="27">
        <v>0.95</v>
      </c>
      <c r="H133" s="27">
        <v>2.73</v>
      </c>
      <c r="I133" s="27">
        <v>34.5</v>
      </c>
      <c r="J133" s="24">
        <v>0</v>
      </c>
      <c r="K133" s="26">
        <v>149.80000000000001</v>
      </c>
      <c r="L133" s="84">
        <v>291</v>
      </c>
      <c r="M133" s="24">
        <v>0</v>
      </c>
      <c r="N133" s="24">
        <v>7.0000000000000007E-2</v>
      </c>
      <c r="O133" s="24">
        <v>0.08</v>
      </c>
      <c r="P133" s="24">
        <v>1.81</v>
      </c>
      <c r="Q133" s="24">
        <v>0.52</v>
      </c>
      <c r="R133" s="24">
        <v>0</v>
      </c>
      <c r="S133" s="24">
        <v>0</v>
      </c>
      <c r="T133" s="17"/>
      <c r="U133" s="17"/>
    </row>
    <row r="134" spans="1:21" ht="12.75" customHeight="1" x14ac:dyDescent="0.3">
      <c r="A134" s="22" t="s">
        <v>15</v>
      </c>
      <c r="B134" s="38">
        <v>56.5</v>
      </c>
      <c r="C134" s="27">
        <v>10.6</v>
      </c>
      <c r="D134" s="24">
        <v>12.2</v>
      </c>
      <c r="E134" s="24">
        <f t="shared" si="2"/>
        <v>3.8499999999999996</v>
      </c>
      <c r="F134" s="25">
        <v>391.4</v>
      </c>
      <c r="G134" s="27">
        <v>9.8000000000000007</v>
      </c>
      <c r="H134" s="27">
        <v>2</v>
      </c>
      <c r="I134" s="27">
        <v>19</v>
      </c>
      <c r="J134" s="27">
        <v>2200</v>
      </c>
      <c r="K134" s="26">
        <v>24</v>
      </c>
      <c r="L134" s="81">
        <v>141</v>
      </c>
      <c r="M134" s="24">
        <v>0</v>
      </c>
      <c r="N134" s="24">
        <v>0.11</v>
      </c>
      <c r="O134" s="24">
        <v>0.12</v>
      </c>
      <c r="P134" s="24">
        <v>2.82</v>
      </c>
      <c r="Q134" s="24">
        <v>0.8</v>
      </c>
      <c r="R134" s="24">
        <v>0</v>
      </c>
      <c r="S134" s="24">
        <v>0</v>
      </c>
      <c r="T134" s="17"/>
      <c r="U134" s="17"/>
    </row>
    <row r="135" spans="1:21" ht="12.75" customHeight="1" x14ac:dyDescent="0.3">
      <c r="A135" s="22" t="s">
        <v>16</v>
      </c>
      <c r="B135" s="38">
        <v>67.900000000000006</v>
      </c>
      <c r="C135" s="27">
        <v>13.5</v>
      </c>
      <c r="D135" s="24">
        <v>11.5</v>
      </c>
      <c r="E135" s="24">
        <f t="shared" si="2"/>
        <v>3.6100000000000003</v>
      </c>
      <c r="F135" s="25">
        <v>425.1</v>
      </c>
      <c r="G135" s="27">
        <v>2</v>
      </c>
      <c r="H135" s="27">
        <v>3.43</v>
      </c>
      <c r="I135" s="27">
        <v>44</v>
      </c>
      <c r="J135" s="24">
        <v>0</v>
      </c>
      <c r="K135" s="26">
        <v>316.2</v>
      </c>
      <c r="L135" s="84">
        <v>323</v>
      </c>
      <c r="M135" s="24">
        <v>0</v>
      </c>
      <c r="N135" s="24">
        <v>0.1</v>
      </c>
      <c r="O135" s="24">
        <v>0.11</v>
      </c>
      <c r="P135" s="24">
        <v>2.64</v>
      </c>
      <c r="Q135" s="24">
        <v>0.76</v>
      </c>
      <c r="R135" s="24">
        <v>0</v>
      </c>
      <c r="S135" s="24">
        <v>0</v>
      </c>
      <c r="T135" s="17"/>
      <c r="U135" s="17"/>
    </row>
    <row r="136" spans="1:21" ht="12.75" customHeight="1" x14ac:dyDescent="0.3">
      <c r="A136" s="29" t="s">
        <v>228</v>
      </c>
      <c r="B136" s="31">
        <v>0</v>
      </c>
      <c r="C136" s="31">
        <v>18.100000000000001</v>
      </c>
      <c r="D136" s="31">
        <v>18.7</v>
      </c>
      <c r="E136" s="24">
        <f t="shared" si="2"/>
        <v>11.07</v>
      </c>
      <c r="F136" s="30">
        <v>240.7</v>
      </c>
      <c r="G136" s="31">
        <v>0</v>
      </c>
      <c r="H136" s="31">
        <v>1.8</v>
      </c>
      <c r="I136" s="31">
        <v>10</v>
      </c>
      <c r="J136" s="31">
        <v>0</v>
      </c>
      <c r="K136" s="32">
        <v>0</v>
      </c>
      <c r="L136" s="82">
        <v>122</v>
      </c>
      <c r="M136" s="31">
        <v>0</v>
      </c>
      <c r="N136" s="31">
        <v>0</v>
      </c>
      <c r="O136" s="31">
        <v>0.4</v>
      </c>
      <c r="P136" s="31">
        <v>8.19</v>
      </c>
      <c r="Q136" s="31">
        <v>2.48</v>
      </c>
      <c r="R136" s="31">
        <v>0</v>
      </c>
      <c r="S136" s="31">
        <v>0</v>
      </c>
      <c r="T136" s="18"/>
      <c r="U136" s="18"/>
    </row>
    <row r="137" spans="1:21" ht="12.75" customHeight="1" x14ac:dyDescent="0.3">
      <c r="A137" s="29" t="s">
        <v>229</v>
      </c>
      <c r="B137" s="31">
        <v>0</v>
      </c>
      <c r="C137" s="31">
        <v>18.100000000000001</v>
      </c>
      <c r="D137" s="31">
        <v>18.7</v>
      </c>
      <c r="E137" s="24">
        <f t="shared" si="2"/>
        <v>11.07</v>
      </c>
      <c r="F137" s="30">
        <v>240.7</v>
      </c>
      <c r="G137" s="31">
        <v>0</v>
      </c>
      <c r="H137" s="31">
        <v>1.8</v>
      </c>
      <c r="I137" s="31">
        <v>10</v>
      </c>
      <c r="J137" s="31">
        <v>0</v>
      </c>
      <c r="K137" s="32">
        <v>0</v>
      </c>
      <c r="L137" s="82">
        <v>122</v>
      </c>
      <c r="M137" s="31">
        <v>0</v>
      </c>
      <c r="N137" s="31">
        <v>0</v>
      </c>
      <c r="O137" s="31">
        <v>0.4</v>
      </c>
      <c r="P137" s="31">
        <v>8.19</v>
      </c>
      <c r="Q137" s="31">
        <v>2.48</v>
      </c>
      <c r="R137" s="31">
        <v>0</v>
      </c>
      <c r="S137" s="31">
        <v>0</v>
      </c>
      <c r="T137" s="18"/>
      <c r="U137" s="18"/>
    </row>
    <row r="138" spans="1:21" ht="12.75" customHeight="1" x14ac:dyDescent="0.3">
      <c r="A138" s="29" t="s">
        <v>230</v>
      </c>
      <c r="B138" s="31">
        <v>0</v>
      </c>
      <c r="C138" s="31">
        <v>18.100000000000001</v>
      </c>
      <c r="D138" s="31">
        <v>28.7</v>
      </c>
      <c r="E138" s="24">
        <f t="shared" si="2"/>
        <v>11.07</v>
      </c>
      <c r="F138" s="30">
        <v>330.7</v>
      </c>
      <c r="G138" s="31">
        <v>0</v>
      </c>
      <c r="H138" s="31">
        <v>1.8</v>
      </c>
      <c r="I138" s="31">
        <v>10</v>
      </c>
      <c r="J138" s="31">
        <v>0</v>
      </c>
      <c r="K138" s="32">
        <v>0</v>
      </c>
      <c r="L138" s="82">
        <v>122</v>
      </c>
      <c r="M138" s="31">
        <v>0</v>
      </c>
      <c r="N138" s="31">
        <v>0</v>
      </c>
      <c r="O138" s="31">
        <v>0.4</v>
      </c>
      <c r="P138" s="31">
        <v>8.19</v>
      </c>
      <c r="Q138" s="31">
        <v>2.48</v>
      </c>
      <c r="R138" s="31">
        <v>0</v>
      </c>
      <c r="S138" s="31">
        <v>0</v>
      </c>
      <c r="T138" s="18"/>
      <c r="U138" s="18"/>
    </row>
    <row r="139" spans="1:21" ht="12.75" customHeight="1" x14ac:dyDescent="0.3">
      <c r="A139" s="29" t="s">
        <v>231</v>
      </c>
      <c r="B139" s="31">
        <v>0</v>
      </c>
      <c r="C139" s="31">
        <v>18.100000000000001</v>
      </c>
      <c r="D139" s="31">
        <v>28.7</v>
      </c>
      <c r="E139" s="24">
        <f t="shared" si="2"/>
        <v>11.07</v>
      </c>
      <c r="F139" s="30">
        <v>330.7</v>
      </c>
      <c r="G139" s="31">
        <v>0</v>
      </c>
      <c r="H139" s="31">
        <v>1.8</v>
      </c>
      <c r="I139" s="31">
        <v>10</v>
      </c>
      <c r="J139" s="31">
        <v>0</v>
      </c>
      <c r="K139" s="32">
        <v>0</v>
      </c>
      <c r="L139" s="82">
        <v>122</v>
      </c>
      <c r="M139" s="31">
        <v>0</v>
      </c>
      <c r="N139" s="31">
        <v>0</v>
      </c>
      <c r="O139" s="31">
        <v>0.4</v>
      </c>
      <c r="P139" s="31">
        <v>8.19</v>
      </c>
      <c r="Q139" s="31">
        <v>2.48</v>
      </c>
      <c r="R139" s="31">
        <v>0</v>
      </c>
      <c r="S139" s="31">
        <v>0</v>
      </c>
      <c r="T139" s="18"/>
      <c r="U139" s="18"/>
    </row>
    <row r="140" spans="1:21" ht="12.75" customHeight="1" x14ac:dyDescent="0.3">
      <c r="A140" s="29" t="s">
        <v>232</v>
      </c>
      <c r="B140" s="31">
        <v>0</v>
      </c>
      <c r="C140" s="31">
        <v>18.100000000000001</v>
      </c>
      <c r="D140" s="31">
        <v>18.7</v>
      </c>
      <c r="E140" s="24">
        <f t="shared" si="2"/>
        <v>11.07</v>
      </c>
      <c r="F140" s="30">
        <v>240.7</v>
      </c>
      <c r="G140" s="31">
        <v>0</v>
      </c>
      <c r="H140" s="31">
        <v>1.8</v>
      </c>
      <c r="I140" s="31">
        <v>10</v>
      </c>
      <c r="J140" s="31">
        <v>0</v>
      </c>
      <c r="K140" s="32">
        <v>0</v>
      </c>
      <c r="L140" s="82">
        <v>122</v>
      </c>
      <c r="M140" s="31">
        <v>0</v>
      </c>
      <c r="N140" s="31">
        <v>0</v>
      </c>
      <c r="O140" s="31">
        <v>0.4</v>
      </c>
      <c r="P140" s="31">
        <v>8.19</v>
      </c>
      <c r="Q140" s="31">
        <v>2.48</v>
      </c>
      <c r="R140" s="31">
        <v>0</v>
      </c>
      <c r="S140" s="31">
        <v>0</v>
      </c>
      <c r="T140" s="18"/>
      <c r="U140" s="18"/>
    </row>
    <row r="141" spans="1:21" ht="12.75" customHeight="1" x14ac:dyDescent="0.3">
      <c r="A141" s="29" t="s">
        <v>233</v>
      </c>
      <c r="B141" s="31">
        <v>0</v>
      </c>
      <c r="C141" s="31">
        <v>18.100000000000001</v>
      </c>
      <c r="D141" s="31">
        <v>18.7</v>
      </c>
      <c r="E141" s="24">
        <f t="shared" si="2"/>
        <v>11.07</v>
      </c>
      <c r="F141" s="30">
        <v>240.7</v>
      </c>
      <c r="G141" s="31">
        <v>0</v>
      </c>
      <c r="H141" s="31">
        <v>1.8</v>
      </c>
      <c r="I141" s="31">
        <v>10</v>
      </c>
      <c r="J141" s="31">
        <v>0</v>
      </c>
      <c r="K141" s="32">
        <v>0</v>
      </c>
      <c r="L141" s="82">
        <v>122</v>
      </c>
      <c r="M141" s="31">
        <v>0</v>
      </c>
      <c r="N141" s="31">
        <v>0</v>
      </c>
      <c r="O141" s="31">
        <v>0.4</v>
      </c>
      <c r="P141" s="31">
        <v>8.19</v>
      </c>
      <c r="Q141" s="31">
        <v>2.48</v>
      </c>
      <c r="R141" s="31">
        <v>0</v>
      </c>
      <c r="S141" s="31">
        <v>0</v>
      </c>
      <c r="T141" s="18"/>
      <c r="U141" s="18"/>
    </row>
    <row r="142" spans="1:21" ht="12.75" customHeight="1" x14ac:dyDescent="0.3">
      <c r="A142" s="29" t="s">
        <v>234</v>
      </c>
      <c r="B142" s="31">
        <v>0</v>
      </c>
      <c r="C142" s="31">
        <v>18.100000000000001</v>
      </c>
      <c r="D142" s="31">
        <v>18.7</v>
      </c>
      <c r="E142" s="24">
        <f t="shared" si="2"/>
        <v>11.07</v>
      </c>
      <c r="F142" s="30">
        <v>240.7</v>
      </c>
      <c r="G142" s="31">
        <v>0</v>
      </c>
      <c r="H142" s="31">
        <v>1.8</v>
      </c>
      <c r="I142" s="31">
        <v>10</v>
      </c>
      <c r="J142" s="31">
        <v>0</v>
      </c>
      <c r="K142" s="32">
        <v>0</v>
      </c>
      <c r="L142" s="82">
        <v>122</v>
      </c>
      <c r="M142" s="31">
        <v>0</v>
      </c>
      <c r="N142" s="31">
        <v>0</v>
      </c>
      <c r="O142" s="31">
        <v>0.4</v>
      </c>
      <c r="P142" s="31">
        <v>8.19</v>
      </c>
      <c r="Q142" s="31">
        <v>2.48</v>
      </c>
      <c r="R142" s="31">
        <v>0</v>
      </c>
      <c r="S142" s="31">
        <v>0</v>
      </c>
      <c r="T142" s="18"/>
      <c r="U142" s="18"/>
    </row>
    <row r="143" spans="1:21" ht="12.75" customHeight="1" x14ac:dyDescent="0.3">
      <c r="A143" s="29" t="s">
        <v>235</v>
      </c>
      <c r="B143" s="31">
        <v>0</v>
      </c>
      <c r="C143" s="31">
        <v>18.100000000000001</v>
      </c>
      <c r="D143" s="31">
        <v>18.7</v>
      </c>
      <c r="E143" s="24">
        <f t="shared" si="2"/>
        <v>11.07</v>
      </c>
      <c r="F143" s="30">
        <v>240.7</v>
      </c>
      <c r="G143" s="31">
        <v>0</v>
      </c>
      <c r="H143" s="31">
        <v>1.8</v>
      </c>
      <c r="I143" s="31">
        <v>10</v>
      </c>
      <c r="J143" s="31">
        <v>0</v>
      </c>
      <c r="K143" s="32">
        <v>0</v>
      </c>
      <c r="L143" s="82">
        <v>122</v>
      </c>
      <c r="M143" s="31">
        <v>0</v>
      </c>
      <c r="N143" s="31">
        <v>0</v>
      </c>
      <c r="O143" s="31">
        <v>0.4</v>
      </c>
      <c r="P143" s="31">
        <v>8.19</v>
      </c>
      <c r="Q143" s="31">
        <v>2.48</v>
      </c>
      <c r="R143" s="31">
        <v>0</v>
      </c>
      <c r="S143" s="31">
        <v>0</v>
      </c>
      <c r="T143" s="18"/>
      <c r="U143" s="18"/>
    </row>
    <row r="144" spans="1:21" ht="12.75" customHeight="1" x14ac:dyDescent="0.3">
      <c r="A144" s="29" t="s">
        <v>236</v>
      </c>
      <c r="B144" s="31">
        <v>0</v>
      </c>
      <c r="C144" s="31">
        <v>18.100000000000001</v>
      </c>
      <c r="D144" s="31">
        <v>18.7</v>
      </c>
      <c r="E144" s="24">
        <f t="shared" si="2"/>
        <v>11.07</v>
      </c>
      <c r="F144" s="30">
        <v>240.7</v>
      </c>
      <c r="G144" s="31">
        <v>0</v>
      </c>
      <c r="H144" s="31">
        <v>1.8</v>
      </c>
      <c r="I144" s="31">
        <v>10</v>
      </c>
      <c r="J144" s="31">
        <v>0</v>
      </c>
      <c r="K144" s="32">
        <v>0</v>
      </c>
      <c r="L144" s="82">
        <v>122</v>
      </c>
      <c r="M144" s="31">
        <v>0</v>
      </c>
      <c r="N144" s="31">
        <v>0</v>
      </c>
      <c r="O144" s="31">
        <v>0.4</v>
      </c>
      <c r="P144" s="31">
        <v>8.19</v>
      </c>
      <c r="Q144" s="31">
        <v>2.48</v>
      </c>
      <c r="R144" s="31">
        <v>0</v>
      </c>
      <c r="S144" s="31">
        <v>0</v>
      </c>
      <c r="T144" s="18"/>
      <c r="U144" s="18"/>
    </row>
    <row r="145" spans="1:21" ht="12.75" customHeight="1" x14ac:dyDescent="0.3">
      <c r="A145" s="29" t="s">
        <v>237</v>
      </c>
      <c r="B145" s="31">
        <v>0</v>
      </c>
      <c r="C145" s="31">
        <v>18.100000000000001</v>
      </c>
      <c r="D145" s="31">
        <v>18.7</v>
      </c>
      <c r="E145" s="24">
        <f t="shared" si="2"/>
        <v>11.07</v>
      </c>
      <c r="F145" s="30">
        <v>240.7</v>
      </c>
      <c r="G145" s="31">
        <v>0</v>
      </c>
      <c r="H145" s="31">
        <v>1.8</v>
      </c>
      <c r="I145" s="31">
        <v>10</v>
      </c>
      <c r="J145" s="31">
        <v>0</v>
      </c>
      <c r="K145" s="32">
        <v>0</v>
      </c>
      <c r="L145" s="82">
        <v>122</v>
      </c>
      <c r="M145" s="31">
        <v>0</v>
      </c>
      <c r="N145" s="31">
        <v>0</v>
      </c>
      <c r="O145" s="31">
        <v>0.4</v>
      </c>
      <c r="P145" s="31">
        <v>8.19</v>
      </c>
      <c r="Q145" s="31">
        <v>2.48</v>
      </c>
      <c r="R145" s="31">
        <v>0</v>
      </c>
      <c r="S145" s="31">
        <v>0</v>
      </c>
      <c r="T145" s="18"/>
      <c r="U145" s="18"/>
    </row>
    <row r="146" spans="1:21" ht="12.75" customHeight="1" x14ac:dyDescent="0.3">
      <c r="A146" s="29" t="s">
        <v>238</v>
      </c>
      <c r="B146" s="31">
        <v>0</v>
      </c>
      <c r="C146" s="31">
        <v>18.100000000000001</v>
      </c>
      <c r="D146" s="31">
        <v>18.7</v>
      </c>
      <c r="E146" s="24">
        <f t="shared" si="2"/>
        <v>11.07</v>
      </c>
      <c r="F146" s="30">
        <v>240.7</v>
      </c>
      <c r="G146" s="31">
        <v>0</v>
      </c>
      <c r="H146" s="31">
        <v>1.8</v>
      </c>
      <c r="I146" s="31">
        <v>10</v>
      </c>
      <c r="J146" s="31">
        <v>0</v>
      </c>
      <c r="K146" s="32">
        <v>0</v>
      </c>
      <c r="L146" s="82">
        <v>122</v>
      </c>
      <c r="M146" s="31">
        <v>0</v>
      </c>
      <c r="N146" s="31">
        <v>0</v>
      </c>
      <c r="O146" s="31">
        <v>0.4</v>
      </c>
      <c r="P146" s="31">
        <v>8.19</v>
      </c>
      <c r="Q146" s="31">
        <v>2.48</v>
      </c>
      <c r="R146" s="31">
        <v>0</v>
      </c>
      <c r="S146" s="31">
        <v>0</v>
      </c>
      <c r="T146" s="18"/>
      <c r="U146" s="18"/>
    </row>
    <row r="147" spans="1:21" ht="12.75" customHeight="1" x14ac:dyDescent="0.3">
      <c r="A147" s="29" t="s">
        <v>239</v>
      </c>
      <c r="B147" s="31">
        <v>0.2</v>
      </c>
      <c r="C147" s="31">
        <v>20.9</v>
      </c>
      <c r="D147" s="31">
        <v>12.3</v>
      </c>
      <c r="E147" s="24">
        <f t="shared" si="2"/>
        <v>7.0799999999999992</v>
      </c>
      <c r="F147" s="30">
        <v>195.1</v>
      </c>
      <c r="G147" s="31">
        <v>0</v>
      </c>
      <c r="H147" s="31">
        <v>1.6</v>
      </c>
      <c r="I147" s="31">
        <v>15</v>
      </c>
      <c r="J147" s="31">
        <v>0</v>
      </c>
      <c r="K147" s="32">
        <v>0</v>
      </c>
      <c r="L147" s="82">
        <v>122</v>
      </c>
      <c r="M147" s="31">
        <v>0</v>
      </c>
      <c r="N147" s="31">
        <v>0</v>
      </c>
      <c r="O147" s="31">
        <v>0.26</v>
      </c>
      <c r="P147" s="31">
        <v>5.39</v>
      </c>
      <c r="Q147" s="31">
        <v>1.43</v>
      </c>
      <c r="R147" s="31">
        <v>0</v>
      </c>
      <c r="S147" s="31">
        <v>0</v>
      </c>
      <c r="T147" s="18"/>
      <c r="U147" s="18"/>
    </row>
    <row r="148" spans="1:21" ht="12.75" customHeight="1" x14ac:dyDescent="0.3">
      <c r="A148" s="29" t="s">
        <v>240</v>
      </c>
      <c r="B148" s="31">
        <v>0.2</v>
      </c>
      <c r="C148" s="31">
        <v>20.9</v>
      </c>
      <c r="D148" s="31">
        <v>12.3</v>
      </c>
      <c r="E148" s="24">
        <f t="shared" si="2"/>
        <v>7.0799999999999992</v>
      </c>
      <c r="F148" s="30">
        <v>195.1</v>
      </c>
      <c r="G148" s="31">
        <v>0</v>
      </c>
      <c r="H148" s="31">
        <v>1.6</v>
      </c>
      <c r="I148" s="31">
        <v>15</v>
      </c>
      <c r="J148" s="31">
        <v>0</v>
      </c>
      <c r="K148" s="32">
        <v>0</v>
      </c>
      <c r="L148" s="82">
        <v>122</v>
      </c>
      <c r="M148" s="31">
        <v>0</v>
      </c>
      <c r="N148" s="31">
        <v>0</v>
      </c>
      <c r="O148" s="31">
        <v>0.26</v>
      </c>
      <c r="P148" s="31">
        <v>5.39</v>
      </c>
      <c r="Q148" s="31">
        <v>1.43</v>
      </c>
      <c r="R148" s="31">
        <v>0</v>
      </c>
      <c r="S148" s="31">
        <v>0</v>
      </c>
      <c r="T148" s="18"/>
      <c r="U148" s="18"/>
    </row>
    <row r="149" spans="1:21" ht="12.75" customHeight="1" x14ac:dyDescent="0.3">
      <c r="A149" s="29" t="s">
        <v>241</v>
      </c>
      <c r="B149" s="31">
        <v>0.2</v>
      </c>
      <c r="C149" s="31">
        <v>20.9</v>
      </c>
      <c r="D149" s="31">
        <v>22.3</v>
      </c>
      <c r="E149" s="24">
        <f t="shared" si="2"/>
        <v>7.0799999999999992</v>
      </c>
      <c r="F149" s="30">
        <v>294.10000000000002</v>
      </c>
      <c r="G149" s="31">
        <v>0</v>
      </c>
      <c r="H149" s="31">
        <v>1.6</v>
      </c>
      <c r="I149" s="31">
        <v>15</v>
      </c>
      <c r="J149" s="31">
        <v>0</v>
      </c>
      <c r="K149" s="32">
        <v>0</v>
      </c>
      <c r="L149" s="82">
        <v>122</v>
      </c>
      <c r="M149" s="31">
        <v>0</v>
      </c>
      <c r="N149" s="31">
        <v>0</v>
      </c>
      <c r="O149" s="31">
        <v>0.26</v>
      </c>
      <c r="P149" s="31">
        <v>5.39</v>
      </c>
      <c r="Q149" s="31">
        <v>1.43</v>
      </c>
      <c r="R149" s="31">
        <v>0</v>
      </c>
      <c r="S149" s="31">
        <v>0</v>
      </c>
      <c r="T149" s="18"/>
      <c r="U149" s="18"/>
    </row>
    <row r="150" spans="1:21" ht="12.75" customHeight="1" x14ac:dyDescent="0.3">
      <c r="A150" s="29" t="s">
        <v>242</v>
      </c>
      <c r="B150" s="31">
        <v>0.2</v>
      </c>
      <c r="C150" s="31">
        <v>20.9</v>
      </c>
      <c r="D150" s="31">
        <v>22.3</v>
      </c>
      <c r="E150" s="24">
        <f t="shared" si="2"/>
        <v>7.0799999999999992</v>
      </c>
      <c r="F150" s="30">
        <v>294.10000000000002</v>
      </c>
      <c r="G150" s="31">
        <v>0</v>
      </c>
      <c r="H150" s="31">
        <v>1.6</v>
      </c>
      <c r="I150" s="31">
        <v>15</v>
      </c>
      <c r="J150" s="31">
        <v>0</v>
      </c>
      <c r="K150" s="32">
        <v>0</v>
      </c>
      <c r="L150" s="82">
        <v>122</v>
      </c>
      <c r="M150" s="31">
        <v>0</v>
      </c>
      <c r="N150" s="31">
        <v>0</v>
      </c>
      <c r="O150" s="31">
        <v>0.26</v>
      </c>
      <c r="P150" s="31">
        <v>5.39</v>
      </c>
      <c r="Q150" s="31">
        <v>1.43</v>
      </c>
      <c r="R150" s="31">
        <v>0</v>
      </c>
      <c r="S150" s="31">
        <v>0</v>
      </c>
      <c r="T150" s="18"/>
      <c r="U150" s="18"/>
    </row>
    <row r="151" spans="1:21" ht="12.75" customHeight="1" x14ac:dyDescent="0.3">
      <c r="A151" s="29" t="s">
        <v>243</v>
      </c>
      <c r="B151" s="31">
        <v>0.2</v>
      </c>
      <c r="C151" s="31">
        <v>20.9</v>
      </c>
      <c r="D151" s="31">
        <v>12.3</v>
      </c>
      <c r="E151" s="24">
        <f t="shared" si="2"/>
        <v>7.0799999999999992</v>
      </c>
      <c r="F151" s="30">
        <v>195.1</v>
      </c>
      <c r="G151" s="31">
        <v>0</v>
      </c>
      <c r="H151" s="31">
        <v>1.6</v>
      </c>
      <c r="I151" s="31">
        <v>15</v>
      </c>
      <c r="J151" s="31">
        <v>0</v>
      </c>
      <c r="K151" s="32">
        <v>0</v>
      </c>
      <c r="L151" s="82">
        <v>122</v>
      </c>
      <c r="M151" s="31">
        <v>0</v>
      </c>
      <c r="N151" s="31">
        <v>0</v>
      </c>
      <c r="O151" s="31">
        <v>0.26</v>
      </c>
      <c r="P151" s="31">
        <v>5.39</v>
      </c>
      <c r="Q151" s="31">
        <v>1.43</v>
      </c>
      <c r="R151" s="31">
        <v>0</v>
      </c>
      <c r="S151" s="31">
        <v>0</v>
      </c>
      <c r="T151" s="18"/>
      <c r="U151" s="18"/>
    </row>
    <row r="152" spans="1:21" ht="12.75" customHeight="1" x14ac:dyDescent="0.3">
      <c r="A152" s="29" t="s">
        <v>244</v>
      </c>
      <c r="B152" s="31">
        <v>0.2</v>
      </c>
      <c r="C152" s="31">
        <v>20.9</v>
      </c>
      <c r="D152" s="31">
        <v>12.3</v>
      </c>
      <c r="E152" s="24">
        <f t="shared" si="2"/>
        <v>7.0799999999999992</v>
      </c>
      <c r="F152" s="30">
        <v>195.1</v>
      </c>
      <c r="G152" s="31">
        <v>0</v>
      </c>
      <c r="H152" s="31">
        <v>1.6</v>
      </c>
      <c r="I152" s="31">
        <v>15</v>
      </c>
      <c r="J152" s="31">
        <v>0</v>
      </c>
      <c r="K152" s="32">
        <v>0</v>
      </c>
      <c r="L152" s="82">
        <v>122</v>
      </c>
      <c r="M152" s="31">
        <v>0</v>
      </c>
      <c r="N152" s="31">
        <v>0</v>
      </c>
      <c r="O152" s="31">
        <v>0.26</v>
      </c>
      <c r="P152" s="31">
        <v>5.39</v>
      </c>
      <c r="Q152" s="31">
        <v>1.43</v>
      </c>
      <c r="R152" s="31">
        <v>0</v>
      </c>
      <c r="S152" s="31">
        <v>0</v>
      </c>
      <c r="T152" s="18"/>
      <c r="U152" s="18"/>
    </row>
    <row r="153" spans="1:21" ht="12.75" customHeight="1" x14ac:dyDescent="0.3">
      <c r="A153" s="29" t="s">
        <v>245</v>
      </c>
      <c r="B153" s="31">
        <v>0.2</v>
      </c>
      <c r="C153" s="31">
        <v>20.9</v>
      </c>
      <c r="D153" s="31">
        <v>12.3</v>
      </c>
      <c r="E153" s="24">
        <f t="shared" si="2"/>
        <v>7.0799999999999992</v>
      </c>
      <c r="F153" s="30">
        <v>195.1</v>
      </c>
      <c r="G153" s="31">
        <v>0</v>
      </c>
      <c r="H153" s="31">
        <v>1.6</v>
      </c>
      <c r="I153" s="31">
        <v>15</v>
      </c>
      <c r="J153" s="31">
        <v>0</v>
      </c>
      <c r="K153" s="32">
        <v>0</v>
      </c>
      <c r="L153" s="82">
        <v>122</v>
      </c>
      <c r="M153" s="31">
        <v>0</v>
      </c>
      <c r="N153" s="31">
        <v>0</v>
      </c>
      <c r="O153" s="31">
        <v>0.26</v>
      </c>
      <c r="P153" s="31">
        <v>5.39</v>
      </c>
      <c r="Q153" s="31">
        <v>1.43</v>
      </c>
      <c r="R153" s="31">
        <v>0</v>
      </c>
      <c r="S153" s="31">
        <v>0</v>
      </c>
      <c r="T153" s="18"/>
      <c r="U153" s="18"/>
    </row>
    <row r="154" spans="1:21" ht="12.75" customHeight="1" x14ac:dyDescent="0.3">
      <c r="A154" s="29" t="s">
        <v>246</v>
      </c>
      <c r="B154" s="31">
        <v>0.2</v>
      </c>
      <c r="C154" s="31">
        <v>20.9</v>
      </c>
      <c r="D154" s="31">
        <v>12.3</v>
      </c>
      <c r="E154" s="24">
        <f t="shared" si="2"/>
        <v>7.0799999999999992</v>
      </c>
      <c r="F154" s="30">
        <v>195.1</v>
      </c>
      <c r="G154" s="31">
        <v>0</v>
      </c>
      <c r="H154" s="31">
        <v>1.6</v>
      </c>
      <c r="I154" s="31">
        <v>15</v>
      </c>
      <c r="J154" s="31">
        <v>0</v>
      </c>
      <c r="K154" s="32">
        <v>0</v>
      </c>
      <c r="L154" s="82">
        <v>122</v>
      </c>
      <c r="M154" s="31">
        <v>0</v>
      </c>
      <c r="N154" s="31">
        <v>0</v>
      </c>
      <c r="O154" s="31">
        <v>0.26</v>
      </c>
      <c r="P154" s="31">
        <v>5.39</v>
      </c>
      <c r="Q154" s="31">
        <v>1.43</v>
      </c>
      <c r="R154" s="31">
        <v>0</v>
      </c>
      <c r="S154" s="31">
        <v>0</v>
      </c>
      <c r="T154" s="18"/>
      <c r="U154" s="18"/>
    </row>
    <row r="155" spans="1:21" ht="12.75" customHeight="1" x14ac:dyDescent="0.3">
      <c r="A155" s="29" t="s">
        <v>247</v>
      </c>
      <c r="B155" s="31">
        <v>0.2</v>
      </c>
      <c r="C155" s="31">
        <v>20.9</v>
      </c>
      <c r="D155" s="31">
        <v>12.3</v>
      </c>
      <c r="E155" s="24">
        <f t="shared" si="2"/>
        <v>7.0799999999999992</v>
      </c>
      <c r="F155" s="30">
        <v>195.1</v>
      </c>
      <c r="G155" s="31">
        <v>0</v>
      </c>
      <c r="H155" s="31">
        <v>1.6</v>
      </c>
      <c r="I155" s="31">
        <v>15</v>
      </c>
      <c r="J155" s="31">
        <v>0</v>
      </c>
      <c r="K155" s="32">
        <v>0</v>
      </c>
      <c r="L155" s="82">
        <v>122</v>
      </c>
      <c r="M155" s="31">
        <v>0</v>
      </c>
      <c r="N155" s="31">
        <v>0</v>
      </c>
      <c r="O155" s="31">
        <v>0.26</v>
      </c>
      <c r="P155" s="31">
        <v>5.39</v>
      </c>
      <c r="Q155" s="31">
        <v>1.43</v>
      </c>
      <c r="R155" s="31">
        <v>0</v>
      </c>
      <c r="S155" s="31">
        <v>0</v>
      </c>
      <c r="T155" s="18"/>
      <c r="U155" s="18"/>
    </row>
    <row r="156" spans="1:21" ht="12.75" customHeight="1" x14ac:dyDescent="0.3">
      <c r="A156" s="29" t="s">
        <v>248</v>
      </c>
      <c r="B156" s="31">
        <v>0.2</v>
      </c>
      <c r="C156" s="31">
        <v>20.9</v>
      </c>
      <c r="D156" s="31">
        <v>12.3</v>
      </c>
      <c r="E156" s="24">
        <f t="shared" si="2"/>
        <v>7.0799999999999992</v>
      </c>
      <c r="F156" s="30">
        <v>195.1</v>
      </c>
      <c r="G156" s="31">
        <v>0</v>
      </c>
      <c r="H156" s="31">
        <v>1.6</v>
      </c>
      <c r="I156" s="31">
        <v>15</v>
      </c>
      <c r="J156" s="31">
        <v>0</v>
      </c>
      <c r="K156" s="32">
        <v>0</v>
      </c>
      <c r="L156" s="82">
        <v>122</v>
      </c>
      <c r="M156" s="31">
        <v>0</v>
      </c>
      <c r="N156" s="31">
        <v>0</v>
      </c>
      <c r="O156" s="31">
        <v>0.26</v>
      </c>
      <c r="P156" s="31">
        <v>5.39</v>
      </c>
      <c r="Q156" s="31">
        <v>1.43</v>
      </c>
      <c r="R156" s="31">
        <v>0</v>
      </c>
      <c r="S156" s="31">
        <v>0</v>
      </c>
      <c r="T156" s="18"/>
      <c r="U156" s="18"/>
    </row>
    <row r="157" spans="1:21" ht="12.75" customHeight="1" x14ac:dyDescent="0.3">
      <c r="A157" s="29" t="s">
        <v>249</v>
      </c>
      <c r="B157" s="31">
        <v>0.2</v>
      </c>
      <c r="C157" s="31">
        <v>20.9</v>
      </c>
      <c r="D157" s="31">
        <v>12.3</v>
      </c>
      <c r="E157" s="24">
        <f t="shared" si="2"/>
        <v>7.0799999999999992</v>
      </c>
      <c r="F157" s="30">
        <v>195.1</v>
      </c>
      <c r="G157" s="31">
        <v>0</v>
      </c>
      <c r="H157" s="31">
        <v>1.6</v>
      </c>
      <c r="I157" s="31">
        <v>15</v>
      </c>
      <c r="J157" s="31">
        <v>0</v>
      </c>
      <c r="K157" s="32">
        <v>0</v>
      </c>
      <c r="L157" s="82">
        <v>122</v>
      </c>
      <c r="M157" s="31">
        <v>0</v>
      </c>
      <c r="N157" s="31">
        <v>0</v>
      </c>
      <c r="O157" s="31">
        <v>0.26</v>
      </c>
      <c r="P157" s="31">
        <v>5.39</v>
      </c>
      <c r="Q157" s="31">
        <v>1.43</v>
      </c>
      <c r="R157" s="31">
        <v>0</v>
      </c>
      <c r="S157" s="31">
        <v>0</v>
      </c>
      <c r="T157" s="18"/>
      <c r="U157" s="18"/>
    </row>
    <row r="158" spans="1:21" ht="12.75" customHeight="1" x14ac:dyDescent="0.3">
      <c r="A158" s="22" t="s">
        <v>17</v>
      </c>
      <c r="B158" s="24">
        <v>10.6</v>
      </c>
      <c r="C158" s="24">
        <v>0</v>
      </c>
      <c r="D158" s="24">
        <v>0</v>
      </c>
      <c r="E158" s="24">
        <f t="shared" si="2"/>
        <v>0</v>
      </c>
      <c r="F158" s="25">
        <v>42.4</v>
      </c>
      <c r="G158" s="24">
        <v>0</v>
      </c>
      <c r="H158" s="27">
        <v>0.03</v>
      </c>
      <c r="I158" s="27">
        <v>3.5</v>
      </c>
      <c r="J158" s="24">
        <v>0</v>
      </c>
      <c r="K158" s="26">
        <v>0</v>
      </c>
      <c r="L158" s="84">
        <v>5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17"/>
      <c r="U158" s="17"/>
    </row>
    <row r="159" spans="1:21" ht="12.75" customHeight="1" x14ac:dyDescent="0.3">
      <c r="A159" s="22" t="s">
        <v>250</v>
      </c>
      <c r="B159" s="24">
        <v>0</v>
      </c>
      <c r="C159" s="24">
        <v>0</v>
      </c>
      <c r="D159" s="24">
        <v>0</v>
      </c>
      <c r="E159" s="24">
        <f t="shared" si="2"/>
        <v>0</v>
      </c>
      <c r="F159" s="25">
        <v>0</v>
      </c>
      <c r="G159" s="24">
        <v>0</v>
      </c>
      <c r="H159" s="24">
        <v>0</v>
      </c>
      <c r="I159" s="24">
        <v>0</v>
      </c>
      <c r="J159" s="24">
        <v>0</v>
      </c>
      <c r="K159" s="26">
        <v>0</v>
      </c>
      <c r="L159" s="81">
        <v>2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17"/>
      <c r="U159" s="17"/>
    </row>
    <row r="160" spans="1:21" ht="12.75" customHeight="1" x14ac:dyDescent="0.3">
      <c r="A160" s="22" t="s">
        <v>18</v>
      </c>
      <c r="B160" s="38">
        <v>70</v>
      </c>
      <c r="C160" s="27">
        <v>7.85</v>
      </c>
      <c r="D160" s="24">
        <v>6</v>
      </c>
      <c r="E160" s="24">
        <f t="shared" si="2"/>
        <v>1.88</v>
      </c>
      <c r="F160" s="25">
        <v>374</v>
      </c>
      <c r="G160" s="27">
        <v>0.7</v>
      </c>
      <c r="H160" s="27">
        <v>2.17</v>
      </c>
      <c r="I160" s="27">
        <v>157</v>
      </c>
      <c r="J160" s="27">
        <v>1510</v>
      </c>
      <c r="K160" s="26">
        <v>0</v>
      </c>
      <c r="L160" s="84">
        <v>173</v>
      </c>
      <c r="M160" s="24">
        <v>0</v>
      </c>
      <c r="N160" s="24">
        <v>0.05</v>
      </c>
      <c r="O160" s="24">
        <v>0.06</v>
      </c>
      <c r="P160" s="24">
        <v>1.38</v>
      </c>
      <c r="Q160" s="24">
        <v>0.39</v>
      </c>
      <c r="R160" s="24">
        <v>0</v>
      </c>
      <c r="S160" s="24">
        <v>0</v>
      </c>
      <c r="T160" s="17"/>
      <c r="U160" s="17"/>
    </row>
    <row r="161" spans="1:21" ht="12.75" customHeight="1" x14ac:dyDescent="0.3">
      <c r="A161" s="22" t="s">
        <v>251</v>
      </c>
      <c r="B161" s="24">
        <v>77.599999999999994</v>
      </c>
      <c r="C161" s="24">
        <v>7.2</v>
      </c>
      <c r="D161" s="24">
        <v>1.5</v>
      </c>
      <c r="E161" s="24">
        <f t="shared" si="2"/>
        <v>0</v>
      </c>
      <c r="F161" s="25">
        <v>352.7</v>
      </c>
      <c r="G161" s="24">
        <v>0.8</v>
      </c>
      <c r="H161" s="24">
        <v>2.6</v>
      </c>
      <c r="I161" s="24">
        <v>14</v>
      </c>
      <c r="J161" s="24">
        <v>2000</v>
      </c>
      <c r="K161" s="26">
        <v>95</v>
      </c>
      <c r="L161" s="81">
        <v>159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</v>
      </c>
      <c r="S161" s="24">
        <v>0</v>
      </c>
      <c r="T161" s="17"/>
      <c r="U161" s="17"/>
    </row>
    <row r="162" spans="1:21" ht="12.75" customHeight="1" x14ac:dyDescent="0.3">
      <c r="A162" s="22" t="s">
        <v>252</v>
      </c>
      <c r="B162" s="24">
        <v>79.7</v>
      </c>
      <c r="C162" s="24">
        <v>7.2</v>
      </c>
      <c r="D162" s="24">
        <v>0.6</v>
      </c>
      <c r="E162" s="24">
        <f t="shared" si="2"/>
        <v>0</v>
      </c>
      <c r="F162" s="25">
        <v>353</v>
      </c>
      <c r="G162" s="24">
        <v>0.6</v>
      </c>
      <c r="H162" s="24">
        <v>0.5</v>
      </c>
      <c r="I162" s="24">
        <v>4</v>
      </c>
      <c r="J162" s="24">
        <v>500</v>
      </c>
      <c r="K162" s="26">
        <v>9.27</v>
      </c>
      <c r="L162" s="81">
        <v>4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17"/>
      <c r="U162" s="17"/>
    </row>
    <row r="163" spans="1:21" ht="12.75" customHeight="1" x14ac:dyDescent="0.3">
      <c r="A163" s="22" t="s">
        <v>253</v>
      </c>
      <c r="B163" s="24">
        <v>0</v>
      </c>
      <c r="C163" s="24">
        <v>0</v>
      </c>
      <c r="D163" s="24">
        <v>0</v>
      </c>
      <c r="E163" s="24">
        <f t="shared" si="2"/>
        <v>0</v>
      </c>
      <c r="F163" s="25">
        <v>0</v>
      </c>
      <c r="G163" s="24">
        <v>0</v>
      </c>
      <c r="H163" s="24">
        <v>0</v>
      </c>
      <c r="I163" s="24">
        <v>0</v>
      </c>
      <c r="J163" s="24">
        <v>0</v>
      </c>
      <c r="K163" s="26">
        <v>0</v>
      </c>
      <c r="L163" s="81">
        <v>1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17"/>
      <c r="U163" s="17"/>
    </row>
    <row r="164" spans="1:21" ht="12.75" customHeight="1" x14ac:dyDescent="0.3">
      <c r="A164" s="29" t="s">
        <v>254</v>
      </c>
      <c r="B164" s="31">
        <v>0</v>
      </c>
      <c r="C164" s="31">
        <v>0</v>
      </c>
      <c r="D164" s="31">
        <v>99</v>
      </c>
      <c r="E164" s="24">
        <f t="shared" si="2"/>
        <v>34.120000000000005</v>
      </c>
      <c r="F164" s="30">
        <v>891</v>
      </c>
      <c r="G164" s="31">
        <v>0</v>
      </c>
      <c r="H164" s="31">
        <v>0</v>
      </c>
      <c r="I164" s="31">
        <v>0</v>
      </c>
      <c r="J164" s="31">
        <v>0</v>
      </c>
      <c r="K164" s="32">
        <v>1</v>
      </c>
      <c r="L164" s="82">
        <v>10</v>
      </c>
      <c r="M164" s="31">
        <v>0.27</v>
      </c>
      <c r="N164" s="31">
        <v>7.0000000000000007E-2</v>
      </c>
      <c r="O164" s="31">
        <v>0.62</v>
      </c>
      <c r="P164" s="31">
        <v>22.07</v>
      </c>
      <c r="Q164" s="31">
        <v>11.09</v>
      </c>
      <c r="R164" s="31">
        <v>0</v>
      </c>
      <c r="S164" s="31">
        <v>0</v>
      </c>
      <c r="T164" s="18"/>
      <c r="U164" s="18"/>
    </row>
    <row r="165" spans="1:21" ht="12.75" customHeight="1" x14ac:dyDescent="0.3">
      <c r="A165" s="29" t="s">
        <v>255</v>
      </c>
      <c r="B165" s="31">
        <v>0</v>
      </c>
      <c r="C165" s="31">
        <v>0.3</v>
      </c>
      <c r="D165" s="31">
        <v>99</v>
      </c>
      <c r="E165" s="24">
        <f t="shared" si="2"/>
        <v>51.730000000000004</v>
      </c>
      <c r="F165" s="30">
        <v>892.2</v>
      </c>
      <c r="G165" s="31">
        <v>0</v>
      </c>
      <c r="H165" s="31">
        <v>0</v>
      </c>
      <c r="I165" s="31">
        <v>0</v>
      </c>
      <c r="J165" s="31">
        <v>0</v>
      </c>
      <c r="K165" s="32">
        <v>0</v>
      </c>
      <c r="L165" s="82">
        <v>0</v>
      </c>
      <c r="M165" s="31">
        <v>0</v>
      </c>
      <c r="N165" s="31">
        <v>0</v>
      </c>
      <c r="O165" s="31">
        <v>3.64</v>
      </c>
      <c r="P165" s="31">
        <v>27.1</v>
      </c>
      <c r="Q165" s="31">
        <v>20.32</v>
      </c>
      <c r="R165" s="31">
        <v>0.67</v>
      </c>
      <c r="S165" s="31">
        <v>0</v>
      </c>
      <c r="T165" s="18"/>
      <c r="U165" s="18"/>
    </row>
    <row r="166" spans="1:21" ht="12.75" customHeight="1" x14ac:dyDescent="0.3">
      <c r="A166" s="22" t="s">
        <v>256</v>
      </c>
      <c r="B166" s="38">
        <v>25.7</v>
      </c>
      <c r="C166" s="24">
        <v>3.8</v>
      </c>
      <c r="D166" s="24">
        <v>11.1</v>
      </c>
      <c r="E166" s="24">
        <f t="shared" si="2"/>
        <v>6.44</v>
      </c>
      <c r="F166" s="25">
        <v>217.9</v>
      </c>
      <c r="G166" s="27">
        <v>0.7</v>
      </c>
      <c r="H166" s="24">
        <v>0.1</v>
      </c>
      <c r="I166" s="27">
        <v>128</v>
      </c>
      <c r="J166" s="27">
        <v>690</v>
      </c>
      <c r="K166" s="26">
        <v>3</v>
      </c>
      <c r="L166" s="81">
        <v>90</v>
      </c>
      <c r="M166" s="24">
        <v>1.03</v>
      </c>
      <c r="N166" s="24">
        <v>0.31</v>
      </c>
      <c r="O166" s="24">
        <v>1.1000000000000001</v>
      </c>
      <c r="P166" s="24">
        <v>2.76</v>
      </c>
      <c r="Q166" s="24">
        <v>1.24</v>
      </c>
      <c r="R166" s="24">
        <v>0</v>
      </c>
      <c r="S166" s="24">
        <v>0</v>
      </c>
      <c r="T166" s="17"/>
      <c r="U166" s="17"/>
    </row>
    <row r="167" spans="1:21" ht="12.75" customHeight="1" x14ac:dyDescent="0.3">
      <c r="A167" s="22" t="s">
        <v>19</v>
      </c>
      <c r="B167" s="24">
        <v>0</v>
      </c>
      <c r="C167" s="24">
        <v>11</v>
      </c>
      <c r="D167" s="24">
        <v>0.2</v>
      </c>
      <c r="E167" s="24">
        <f t="shared" si="2"/>
        <v>0</v>
      </c>
      <c r="F167" s="25">
        <v>45.8</v>
      </c>
      <c r="G167" s="24">
        <v>0</v>
      </c>
      <c r="H167" s="24">
        <v>0.8</v>
      </c>
      <c r="I167" s="24">
        <v>9</v>
      </c>
      <c r="J167" s="24">
        <v>20</v>
      </c>
      <c r="K167" s="26">
        <v>2.8</v>
      </c>
      <c r="L167" s="81">
        <v>186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17"/>
      <c r="U167" s="17"/>
    </row>
    <row r="168" spans="1:21" ht="12.75" customHeight="1" x14ac:dyDescent="0.3">
      <c r="A168" s="22" t="s">
        <v>20</v>
      </c>
      <c r="B168" s="24">
        <v>0</v>
      </c>
      <c r="C168" s="24">
        <v>16</v>
      </c>
      <c r="D168" s="24">
        <v>29.2</v>
      </c>
      <c r="E168" s="24">
        <f t="shared" si="2"/>
        <v>9.85</v>
      </c>
      <c r="F168" s="25">
        <v>326.8</v>
      </c>
      <c r="G168" s="24">
        <v>0</v>
      </c>
      <c r="H168" s="27">
        <v>2.73</v>
      </c>
      <c r="I168" s="27">
        <v>129</v>
      </c>
      <c r="J168" s="24">
        <v>3800</v>
      </c>
      <c r="K168" s="26">
        <v>102.2</v>
      </c>
      <c r="L168" s="84">
        <v>48</v>
      </c>
      <c r="M168" s="24">
        <v>0</v>
      </c>
      <c r="N168" s="24">
        <v>0</v>
      </c>
      <c r="O168" s="24">
        <v>0.09</v>
      </c>
      <c r="P168" s="24">
        <v>7</v>
      </c>
      <c r="Q168" s="24">
        <v>2.36</v>
      </c>
      <c r="R168" s="24">
        <v>0.4</v>
      </c>
      <c r="S168" s="24">
        <v>0</v>
      </c>
      <c r="T168" s="17"/>
      <c r="U168" s="17"/>
    </row>
    <row r="169" spans="1:21" ht="12.75" customHeight="1" x14ac:dyDescent="0.3">
      <c r="A169" s="22" t="s">
        <v>21</v>
      </c>
      <c r="B169" s="24">
        <v>0.4</v>
      </c>
      <c r="C169" s="27">
        <v>12</v>
      </c>
      <c r="D169" s="24">
        <v>9.8000000000000007</v>
      </c>
      <c r="E169" s="24">
        <f t="shared" si="2"/>
        <v>3.31</v>
      </c>
      <c r="F169" s="25">
        <v>135</v>
      </c>
      <c r="G169" s="24">
        <v>0</v>
      </c>
      <c r="H169" s="24">
        <v>2.5</v>
      </c>
      <c r="I169" s="24">
        <v>54</v>
      </c>
      <c r="J169" s="24">
        <v>1350</v>
      </c>
      <c r="K169" s="26">
        <v>34.216000000000001</v>
      </c>
      <c r="L169" s="81">
        <v>135</v>
      </c>
      <c r="M169" s="24">
        <v>0</v>
      </c>
      <c r="N169" s="24">
        <v>0</v>
      </c>
      <c r="O169" s="24">
        <v>0.03</v>
      </c>
      <c r="P169" s="24">
        <v>2.4500000000000002</v>
      </c>
      <c r="Q169" s="24">
        <v>0.83</v>
      </c>
      <c r="R169" s="24">
        <v>0</v>
      </c>
      <c r="S169" s="24">
        <v>0</v>
      </c>
      <c r="T169" s="17"/>
      <c r="U169" s="17"/>
    </row>
    <row r="170" spans="1:21" ht="12.75" customHeight="1" x14ac:dyDescent="0.3">
      <c r="A170" s="22" t="s">
        <v>257</v>
      </c>
      <c r="B170" s="24">
        <v>2.7</v>
      </c>
      <c r="C170" s="24">
        <v>11.3</v>
      </c>
      <c r="D170" s="16">
        <v>19.8</v>
      </c>
      <c r="E170" s="24">
        <f t="shared" si="2"/>
        <v>15.910000000000002</v>
      </c>
      <c r="F170" s="25">
        <v>234.2</v>
      </c>
      <c r="G170" s="24">
        <v>0</v>
      </c>
      <c r="H170" s="24">
        <v>2.5</v>
      </c>
      <c r="I170" s="24">
        <v>54</v>
      </c>
      <c r="J170" s="24">
        <v>1350</v>
      </c>
      <c r="K170" s="26">
        <v>0</v>
      </c>
      <c r="L170" s="81">
        <v>220</v>
      </c>
      <c r="M170" s="24">
        <v>1.38</v>
      </c>
      <c r="N170" s="24">
        <v>0.56999999999999995</v>
      </c>
      <c r="O170" s="24">
        <v>0.1</v>
      </c>
      <c r="P170" s="24">
        <v>9.0500000000000007</v>
      </c>
      <c r="Q170" s="24">
        <v>4.03</v>
      </c>
      <c r="R170" s="24">
        <v>0.2</v>
      </c>
      <c r="S170" s="24">
        <v>0.57999999999999996</v>
      </c>
      <c r="T170" s="17"/>
      <c r="U170" s="17"/>
    </row>
    <row r="171" spans="1:21" ht="12.75" customHeight="1" x14ac:dyDescent="0.3">
      <c r="A171" s="22" t="s">
        <v>22</v>
      </c>
      <c r="B171" s="24">
        <v>0</v>
      </c>
      <c r="C171" s="24">
        <v>20.7</v>
      </c>
      <c r="D171" s="24">
        <v>12.2</v>
      </c>
      <c r="E171" s="24">
        <f t="shared" si="2"/>
        <v>4.2</v>
      </c>
      <c r="F171" s="25">
        <v>192.6</v>
      </c>
      <c r="G171" s="27">
        <v>7.45</v>
      </c>
      <c r="H171" s="24">
        <v>2.2999999999999998</v>
      </c>
      <c r="I171" s="24">
        <v>15</v>
      </c>
      <c r="J171" s="27">
        <v>1970</v>
      </c>
      <c r="K171" s="26">
        <v>4</v>
      </c>
      <c r="L171" s="84">
        <v>1900</v>
      </c>
      <c r="M171" s="24">
        <v>0.03</v>
      </c>
      <c r="N171" s="24">
        <v>0.01</v>
      </c>
      <c r="O171" s="24">
        <v>0.08</v>
      </c>
      <c r="P171" s="24">
        <v>2.71</v>
      </c>
      <c r="Q171" s="24">
        <v>1.37</v>
      </c>
      <c r="R171" s="24">
        <v>0</v>
      </c>
      <c r="S171" s="24">
        <v>0</v>
      </c>
      <c r="T171" s="17"/>
      <c r="U171" s="17"/>
    </row>
    <row r="172" spans="1:21" ht="12.75" customHeight="1" x14ac:dyDescent="0.3">
      <c r="A172" s="22" t="s">
        <v>23</v>
      </c>
      <c r="B172" s="24">
        <v>0</v>
      </c>
      <c r="C172" s="27">
        <v>18</v>
      </c>
      <c r="D172" s="24">
        <v>20.6</v>
      </c>
      <c r="E172" s="24">
        <f t="shared" si="2"/>
        <v>7.1</v>
      </c>
      <c r="F172" s="25">
        <v>288.60000000000002</v>
      </c>
      <c r="G172" s="24">
        <v>0</v>
      </c>
      <c r="H172" s="27">
        <v>4.0199999999999996</v>
      </c>
      <c r="I172" s="27">
        <v>11</v>
      </c>
      <c r="J172" s="27">
        <v>2200</v>
      </c>
      <c r="K172" s="26">
        <v>5.5</v>
      </c>
      <c r="L172" s="81">
        <v>2940</v>
      </c>
      <c r="M172" s="24">
        <v>0.06</v>
      </c>
      <c r="N172" s="24">
        <v>0.01</v>
      </c>
      <c r="O172" s="24">
        <v>0.13</v>
      </c>
      <c r="P172" s="24">
        <v>4.59</v>
      </c>
      <c r="Q172" s="24">
        <v>2.31</v>
      </c>
      <c r="R172" s="24">
        <v>0</v>
      </c>
      <c r="S172" s="24">
        <v>0</v>
      </c>
      <c r="T172" s="17"/>
      <c r="U172" s="17"/>
    </row>
    <row r="173" spans="1:21" ht="12.75" customHeight="1" x14ac:dyDescent="0.3">
      <c r="A173" s="22" t="s">
        <v>24</v>
      </c>
      <c r="B173" s="38">
        <v>38.9</v>
      </c>
      <c r="C173" s="27">
        <v>0.4</v>
      </c>
      <c r="D173" s="24">
        <v>0.3</v>
      </c>
      <c r="E173" s="24">
        <f t="shared" si="2"/>
        <v>0</v>
      </c>
      <c r="F173" s="25">
        <v>161.5</v>
      </c>
      <c r="G173" s="27">
        <v>0.26</v>
      </c>
      <c r="H173" s="24">
        <v>0.3</v>
      </c>
      <c r="I173" s="27">
        <v>10</v>
      </c>
      <c r="J173" s="27">
        <v>120</v>
      </c>
      <c r="K173" s="26">
        <v>0</v>
      </c>
      <c r="L173" s="84">
        <v>26</v>
      </c>
      <c r="M173" s="24">
        <v>0</v>
      </c>
      <c r="N173" s="24">
        <v>0</v>
      </c>
      <c r="O173" s="24">
        <v>0</v>
      </c>
      <c r="P173" s="24">
        <v>0</v>
      </c>
      <c r="Q173" s="24">
        <v>0</v>
      </c>
      <c r="R173" s="24">
        <v>0</v>
      </c>
      <c r="S173" s="24">
        <v>0</v>
      </c>
      <c r="T173" s="17"/>
      <c r="U173" s="17"/>
    </row>
    <row r="174" spans="1:21" ht="15" customHeight="1" x14ac:dyDescent="0.3">
      <c r="A174" s="22" t="s">
        <v>25</v>
      </c>
      <c r="B174" s="38">
        <v>11.66</v>
      </c>
      <c r="C174" s="24">
        <v>1.2</v>
      </c>
      <c r="D174" s="24">
        <v>0.6</v>
      </c>
      <c r="E174" s="24">
        <f t="shared" si="2"/>
        <v>0</v>
      </c>
      <c r="F174" s="25">
        <v>56.84</v>
      </c>
      <c r="G174" s="24">
        <v>2.6</v>
      </c>
      <c r="H174" s="24">
        <v>0.5</v>
      </c>
      <c r="I174" s="27">
        <v>34</v>
      </c>
      <c r="J174" s="27">
        <v>140</v>
      </c>
      <c r="K174" s="26">
        <v>25</v>
      </c>
      <c r="L174" s="81">
        <v>3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17"/>
      <c r="U174" s="17"/>
    </row>
    <row r="175" spans="1:21" ht="12.75" customHeight="1" x14ac:dyDescent="0.3">
      <c r="A175" s="22" t="s">
        <v>461</v>
      </c>
      <c r="B175" s="24">
        <v>4.7</v>
      </c>
      <c r="C175" s="24">
        <v>3.1</v>
      </c>
      <c r="D175" s="24">
        <v>1.5</v>
      </c>
      <c r="E175" s="24">
        <f t="shared" si="2"/>
        <v>0.89</v>
      </c>
      <c r="F175" s="25">
        <v>44.7</v>
      </c>
      <c r="G175" s="24">
        <v>0</v>
      </c>
      <c r="H175" s="27">
        <v>0.08</v>
      </c>
      <c r="I175" s="24">
        <v>118</v>
      </c>
      <c r="J175" s="27">
        <v>0.33</v>
      </c>
      <c r="K175" s="26">
        <v>5</v>
      </c>
      <c r="L175" s="84">
        <v>55</v>
      </c>
      <c r="M175" s="24">
        <v>0.01</v>
      </c>
      <c r="N175" s="24">
        <v>0.05</v>
      </c>
      <c r="O175" s="24">
        <v>0.17</v>
      </c>
      <c r="P175" s="24">
        <v>0.45</v>
      </c>
      <c r="Q175" s="24">
        <v>0.21</v>
      </c>
      <c r="R175" s="24">
        <v>0</v>
      </c>
      <c r="S175" s="24">
        <v>0</v>
      </c>
      <c r="T175" s="17"/>
      <c r="U175" s="17"/>
    </row>
    <row r="176" spans="1:21" ht="12.75" customHeight="1" x14ac:dyDescent="0.3">
      <c r="A176" s="22" t="s">
        <v>26</v>
      </c>
      <c r="B176" s="38">
        <v>4.5999999999999996</v>
      </c>
      <c r="C176" s="24">
        <v>3.5</v>
      </c>
      <c r="D176" s="24">
        <v>3</v>
      </c>
      <c r="E176" s="24">
        <f t="shared" si="2"/>
        <v>2.1100000000000003</v>
      </c>
      <c r="F176" s="25">
        <v>59.4</v>
      </c>
      <c r="G176" s="24">
        <v>0</v>
      </c>
      <c r="H176" s="27">
        <v>7.0000000000000007E-2</v>
      </c>
      <c r="I176" s="27">
        <v>123</v>
      </c>
      <c r="J176" s="27">
        <v>0.33</v>
      </c>
      <c r="K176" s="26">
        <v>5</v>
      </c>
      <c r="L176" s="84">
        <v>57</v>
      </c>
      <c r="M176" s="24">
        <v>0.32</v>
      </c>
      <c r="N176" s="24">
        <v>0.11</v>
      </c>
      <c r="O176" s="24">
        <v>0.37</v>
      </c>
      <c r="P176" s="24">
        <v>0.92</v>
      </c>
      <c r="Q176" s="24">
        <v>0.39</v>
      </c>
      <c r="R176" s="24">
        <v>0</v>
      </c>
      <c r="S176" s="24">
        <v>0</v>
      </c>
      <c r="T176" s="17"/>
      <c r="U176" s="17"/>
    </row>
    <row r="177" spans="1:21" ht="12.75" customHeight="1" x14ac:dyDescent="0.3">
      <c r="A177" s="22" t="s">
        <v>27</v>
      </c>
      <c r="B177" s="38">
        <v>1.49</v>
      </c>
      <c r="C177" s="24">
        <v>1.3</v>
      </c>
      <c r="D177" s="24">
        <v>0.2</v>
      </c>
      <c r="E177" s="24">
        <f t="shared" si="2"/>
        <v>0</v>
      </c>
      <c r="F177" s="25">
        <v>12.96</v>
      </c>
      <c r="G177" s="27">
        <v>1.3</v>
      </c>
      <c r="H177" s="27">
        <v>0.86</v>
      </c>
      <c r="I177" s="27">
        <v>36</v>
      </c>
      <c r="J177" s="38">
        <v>180</v>
      </c>
      <c r="K177" s="26">
        <v>38</v>
      </c>
      <c r="L177" s="84">
        <v>28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17"/>
      <c r="U177" s="17"/>
    </row>
    <row r="178" spans="1:21" ht="12.75" customHeight="1" x14ac:dyDescent="0.3">
      <c r="A178" s="22" t="s">
        <v>28</v>
      </c>
      <c r="B178" s="24">
        <v>0.9</v>
      </c>
      <c r="C178" s="24">
        <v>16</v>
      </c>
      <c r="D178" s="24">
        <v>13.2</v>
      </c>
      <c r="E178" s="24">
        <f t="shared" si="2"/>
        <v>6.89</v>
      </c>
      <c r="F178" s="25">
        <v>186.4</v>
      </c>
      <c r="G178" s="24">
        <v>0</v>
      </c>
      <c r="H178" s="24">
        <v>1.5</v>
      </c>
      <c r="I178" s="24">
        <v>16</v>
      </c>
      <c r="J178" s="24">
        <v>0</v>
      </c>
      <c r="K178" s="26">
        <v>7</v>
      </c>
      <c r="L178" s="81">
        <v>69</v>
      </c>
      <c r="M178" s="24">
        <v>0</v>
      </c>
      <c r="N178" s="24">
        <v>0</v>
      </c>
      <c r="O178" s="24">
        <v>0.48</v>
      </c>
      <c r="P178" s="24">
        <v>3.61</v>
      </c>
      <c r="Q178" s="24">
        <v>2.71</v>
      </c>
      <c r="R178" s="24">
        <v>0.09</v>
      </c>
      <c r="S178" s="24">
        <v>0</v>
      </c>
      <c r="T178" s="17"/>
      <c r="U178" s="17"/>
    </row>
    <row r="179" spans="1:21" ht="12.75" customHeight="1" x14ac:dyDescent="0.3">
      <c r="A179" s="22" t="s">
        <v>29</v>
      </c>
      <c r="B179" s="40">
        <v>64.8</v>
      </c>
      <c r="C179" s="27">
        <v>20.8</v>
      </c>
      <c r="D179" s="24">
        <v>1.3</v>
      </c>
      <c r="E179" s="24">
        <f t="shared" si="2"/>
        <v>0.33999999999999997</v>
      </c>
      <c r="F179" s="25">
        <v>365.7</v>
      </c>
      <c r="G179" s="27">
        <v>31.4</v>
      </c>
      <c r="H179" s="27">
        <v>3.86</v>
      </c>
      <c r="I179" s="27">
        <v>46</v>
      </c>
      <c r="J179" s="24">
        <v>5000</v>
      </c>
      <c r="K179" s="26">
        <v>446</v>
      </c>
      <c r="L179" s="81">
        <v>12</v>
      </c>
      <c r="M179" s="24">
        <v>0</v>
      </c>
      <c r="N179" s="24">
        <v>0</v>
      </c>
      <c r="O179" s="24">
        <v>0</v>
      </c>
      <c r="P179" s="24">
        <v>0.31</v>
      </c>
      <c r="Q179" s="24">
        <v>0.03</v>
      </c>
      <c r="R179" s="24">
        <v>0</v>
      </c>
      <c r="S179" s="24">
        <v>0</v>
      </c>
      <c r="T179" s="17"/>
      <c r="U179" s="17"/>
    </row>
    <row r="180" spans="1:21" ht="12.75" customHeight="1" x14ac:dyDescent="0.3">
      <c r="A180" s="22" t="s">
        <v>30</v>
      </c>
      <c r="B180" s="38">
        <v>5.9</v>
      </c>
      <c r="C180" s="27">
        <v>0.9</v>
      </c>
      <c r="D180" s="24">
        <v>0.6</v>
      </c>
      <c r="E180" s="24">
        <f t="shared" si="2"/>
        <v>0</v>
      </c>
      <c r="F180" s="25">
        <v>31.4</v>
      </c>
      <c r="G180" s="27">
        <v>2.8</v>
      </c>
      <c r="H180" s="24">
        <v>0.7</v>
      </c>
      <c r="I180" s="27">
        <v>107</v>
      </c>
      <c r="J180" s="27">
        <v>60</v>
      </c>
      <c r="K180" s="26">
        <v>11</v>
      </c>
      <c r="L180" s="81">
        <v>6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17"/>
      <c r="U180" s="17"/>
    </row>
    <row r="181" spans="1:21" ht="12.75" customHeight="1" x14ac:dyDescent="0.3">
      <c r="A181" s="22" t="s">
        <v>31</v>
      </c>
      <c r="B181" s="38">
        <v>8.89</v>
      </c>
      <c r="C181" s="24">
        <v>0.7</v>
      </c>
      <c r="D181" s="24">
        <v>0.2</v>
      </c>
      <c r="E181" s="24">
        <f t="shared" si="2"/>
        <v>0</v>
      </c>
      <c r="F181" s="25">
        <v>40.159999999999997</v>
      </c>
      <c r="G181" s="27">
        <v>2.2999999999999998</v>
      </c>
      <c r="H181" s="24">
        <v>0.4</v>
      </c>
      <c r="I181" s="27">
        <v>14</v>
      </c>
      <c r="J181" s="27">
        <v>240</v>
      </c>
      <c r="K181" s="26">
        <v>20</v>
      </c>
      <c r="L181" s="81">
        <v>1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0</v>
      </c>
      <c r="S181" s="24">
        <v>0</v>
      </c>
      <c r="T181" s="17"/>
      <c r="U181" s="17"/>
    </row>
    <row r="182" spans="1:21" ht="15" customHeight="1" x14ac:dyDescent="0.3">
      <c r="A182" s="22" t="s">
        <v>32</v>
      </c>
      <c r="B182" s="24">
        <v>22</v>
      </c>
      <c r="C182" s="27">
        <v>23.26</v>
      </c>
      <c r="D182" s="24">
        <v>46.7</v>
      </c>
      <c r="E182" s="24">
        <f t="shared" si="2"/>
        <v>7.1300000000000008</v>
      </c>
      <c r="F182" s="25">
        <v>614.29999999999995</v>
      </c>
      <c r="G182" s="27">
        <v>8</v>
      </c>
      <c r="H182" s="24">
        <v>3.2</v>
      </c>
      <c r="I182" s="27">
        <v>54</v>
      </c>
      <c r="J182" s="24">
        <v>3380</v>
      </c>
      <c r="K182" s="26">
        <v>145</v>
      </c>
      <c r="L182" s="81">
        <v>11</v>
      </c>
      <c r="M182" s="24">
        <v>0</v>
      </c>
      <c r="N182" s="24">
        <v>0</v>
      </c>
      <c r="O182" s="24">
        <v>0.23</v>
      </c>
      <c r="P182" s="24">
        <v>5.0599999999999996</v>
      </c>
      <c r="Q182" s="24">
        <v>1.28</v>
      </c>
      <c r="R182" s="24">
        <v>0.56000000000000005</v>
      </c>
      <c r="S182" s="24">
        <v>0</v>
      </c>
      <c r="T182" s="17"/>
      <c r="U182" s="17"/>
    </row>
    <row r="183" spans="1:21" ht="12.75" customHeight="1" x14ac:dyDescent="0.3">
      <c r="A183" s="22" t="s">
        <v>33</v>
      </c>
      <c r="B183" s="24">
        <v>0</v>
      </c>
      <c r="C183" s="24">
        <v>0.5</v>
      </c>
      <c r="D183" s="24">
        <v>84</v>
      </c>
      <c r="E183" s="24">
        <f t="shared" si="2"/>
        <v>48.78</v>
      </c>
      <c r="F183" s="25">
        <v>758</v>
      </c>
      <c r="G183" s="24">
        <v>0</v>
      </c>
      <c r="H183" s="24">
        <v>0.2</v>
      </c>
      <c r="I183" s="24">
        <v>19</v>
      </c>
      <c r="J183" s="27">
        <v>90</v>
      </c>
      <c r="K183" s="26">
        <v>0</v>
      </c>
      <c r="L183" s="81">
        <v>223</v>
      </c>
      <c r="M183" s="24">
        <v>7.82</v>
      </c>
      <c r="N183" s="24">
        <v>2.39</v>
      </c>
      <c r="O183" s="24">
        <v>8.31</v>
      </c>
      <c r="P183" s="24">
        <v>20.86</v>
      </c>
      <c r="Q183" s="24">
        <v>9.4</v>
      </c>
      <c r="R183" s="24">
        <v>0</v>
      </c>
      <c r="S183" s="24">
        <v>0</v>
      </c>
      <c r="T183" s="17"/>
      <c r="U183" s="17"/>
    </row>
    <row r="184" spans="1:21" ht="12.75" customHeight="1" x14ac:dyDescent="0.3">
      <c r="A184" s="22" t="s">
        <v>34</v>
      </c>
      <c r="B184" s="24">
        <v>53</v>
      </c>
      <c r="C184" s="27">
        <v>5.54</v>
      </c>
      <c r="D184" s="24">
        <v>28</v>
      </c>
      <c r="E184" s="24">
        <f t="shared" si="2"/>
        <v>4.8599999999999994</v>
      </c>
      <c r="F184" s="25">
        <v>520</v>
      </c>
      <c r="G184" s="27">
        <v>6.5</v>
      </c>
      <c r="H184" s="27">
        <v>2.13</v>
      </c>
      <c r="I184" s="27">
        <v>30</v>
      </c>
      <c r="J184" s="24">
        <v>0</v>
      </c>
      <c r="K184" s="26">
        <v>0</v>
      </c>
      <c r="L184" s="84">
        <v>6</v>
      </c>
      <c r="M184" s="24">
        <v>0</v>
      </c>
      <c r="N184" s="24">
        <v>0.03</v>
      </c>
      <c r="O184" s="24">
        <v>7.0000000000000007E-2</v>
      </c>
      <c r="P184" s="24">
        <v>2.77</v>
      </c>
      <c r="Q184" s="24">
        <v>0.71</v>
      </c>
      <c r="R184" s="24">
        <v>0.64</v>
      </c>
      <c r="S184" s="24">
        <v>0.64</v>
      </c>
      <c r="T184" s="17"/>
      <c r="U184" s="17"/>
    </row>
    <row r="185" spans="1:21" ht="15" customHeight="1" x14ac:dyDescent="0.3">
      <c r="A185" s="22" t="s">
        <v>35</v>
      </c>
      <c r="B185" s="24">
        <v>15.2</v>
      </c>
      <c r="C185" s="24">
        <v>0.3</v>
      </c>
      <c r="D185" s="24">
        <v>0.3</v>
      </c>
      <c r="E185" s="24">
        <f t="shared" si="2"/>
        <v>0</v>
      </c>
      <c r="F185" s="25">
        <v>64.7</v>
      </c>
      <c r="G185" s="27">
        <v>2.4</v>
      </c>
      <c r="H185" s="24">
        <v>0.4</v>
      </c>
      <c r="I185" s="24">
        <v>6</v>
      </c>
      <c r="J185" s="27">
        <v>40</v>
      </c>
      <c r="K185" s="26">
        <v>1.5</v>
      </c>
      <c r="L185" s="84">
        <v>1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17"/>
      <c r="U185" s="17"/>
    </row>
    <row r="186" spans="1:21" ht="15" customHeight="1" x14ac:dyDescent="0.3">
      <c r="A186" s="29" t="s">
        <v>36</v>
      </c>
      <c r="B186" s="31">
        <v>15.2</v>
      </c>
      <c r="C186" s="31">
        <v>0.3</v>
      </c>
      <c r="D186" s="31">
        <v>0.3</v>
      </c>
      <c r="E186" s="24">
        <f t="shared" si="2"/>
        <v>0</v>
      </c>
      <c r="F186" s="30">
        <v>64.7</v>
      </c>
      <c r="G186" s="31">
        <v>0.7</v>
      </c>
      <c r="H186" s="31">
        <v>0.4</v>
      </c>
      <c r="I186" s="31">
        <v>6</v>
      </c>
      <c r="J186" s="31">
        <v>120</v>
      </c>
      <c r="K186" s="32">
        <v>1.5</v>
      </c>
      <c r="L186" s="82">
        <v>5</v>
      </c>
      <c r="M186" s="31">
        <v>0</v>
      </c>
      <c r="N186" s="31">
        <v>0</v>
      </c>
      <c r="O186" s="31">
        <v>0</v>
      </c>
      <c r="P186" s="31">
        <v>0</v>
      </c>
      <c r="Q186" s="31">
        <v>0</v>
      </c>
      <c r="R186" s="31">
        <v>0</v>
      </c>
      <c r="S186" s="31">
        <v>0</v>
      </c>
      <c r="T186" s="18"/>
      <c r="U186" s="18"/>
    </row>
    <row r="187" spans="1:21" ht="15" customHeight="1" x14ac:dyDescent="0.3">
      <c r="A187" s="22" t="s">
        <v>37</v>
      </c>
      <c r="B187" s="24">
        <v>15.2</v>
      </c>
      <c r="C187" s="24">
        <v>0.3</v>
      </c>
      <c r="D187" s="24">
        <v>0.3</v>
      </c>
      <c r="E187" s="24">
        <f t="shared" si="2"/>
        <v>0</v>
      </c>
      <c r="F187" s="25">
        <v>64.7</v>
      </c>
      <c r="G187" s="24">
        <v>0.7</v>
      </c>
      <c r="H187" s="24">
        <v>0.4</v>
      </c>
      <c r="I187" s="24">
        <v>6</v>
      </c>
      <c r="J187" s="24">
        <v>120</v>
      </c>
      <c r="K187" s="26">
        <v>0.6</v>
      </c>
      <c r="L187" s="81">
        <v>4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17"/>
      <c r="U187" s="17"/>
    </row>
    <row r="188" spans="1:21" ht="15" customHeight="1" x14ac:dyDescent="0.3">
      <c r="A188" s="22" t="s">
        <v>38</v>
      </c>
      <c r="B188" s="24">
        <v>0.4</v>
      </c>
      <c r="C188" s="24">
        <v>0.6</v>
      </c>
      <c r="D188" s="24">
        <v>81</v>
      </c>
      <c r="E188" s="24">
        <f t="shared" si="2"/>
        <v>25.47</v>
      </c>
      <c r="F188" s="25">
        <v>733</v>
      </c>
      <c r="G188" s="24">
        <v>0</v>
      </c>
      <c r="H188" s="24">
        <v>0.3</v>
      </c>
      <c r="I188" s="27">
        <v>29</v>
      </c>
      <c r="J188" s="24">
        <v>0</v>
      </c>
      <c r="K188" s="26">
        <v>0</v>
      </c>
      <c r="L188" s="84">
        <v>925</v>
      </c>
      <c r="M188" s="24">
        <v>0</v>
      </c>
      <c r="N188" s="24">
        <v>0.73</v>
      </c>
      <c r="O188" s="24">
        <v>0.78</v>
      </c>
      <c r="P188" s="24">
        <v>18.63</v>
      </c>
      <c r="Q188" s="24">
        <v>5.33</v>
      </c>
      <c r="R188" s="24">
        <v>0</v>
      </c>
      <c r="S188" s="24">
        <v>0</v>
      </c>
      <c r="T188" s="17"/>
      <c r="U188" s="17"/>
    </row>
    <row r="189" spans="1:21" ht="12.75" customHeight="1" x14ac:dyDescent="0.3">
      <c r="A189" s="22" t="s">
        <v>39</v>
      </c>
      <c r="B189" s="24">
        <v>0.47</v>
      </c>
      <c r="C189" s="24">
        <v>0.16</v>
      </c>
      <c r="D189" s="24">
        <v>0.04</v>
      </c>
      <c r="E189" s="24">
        <f t="shared" si="2"/>
        <v>0</v>
      </c>
      <c r="F189" s="25">
        <v>2.88</v>
      </c>
      <c r="G189" s="24">
        <v>0</v>
      </c>
      <c r="H189" s="24">
        <v>0</v>
      </c>
      <c r="I189" s="24">
        <v>0</v>
      </c>
      <c r="J189" s="24">
        <v>0</v>
      </c>
      <c r="K189" s="26">
        <v>0</v>
      </c>
      <c r="L189" s="81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17"/>
      <c r="U189" s="17"/>
    </row>
    <row r="190" spans="1:21" ht="12.75" customHeight="1" x14ac:dyDescent="0.3">
      <c r="A190" s="22" t="s">
        <v>40</v>
      </c>
      <c r="B190" s="24">
        <v>0.47</v>
      </c>
      <c r="C190" s="24">
        <v>0.16</v>
      </c>
      <c r="D190" s="24">
        <v>0.04</v>
      </c>
      <c r="E190" s="24">
        <f t="shared" si="2"/>
        <v>0</v>
      </c>
      <c r="F190" s="25">
        <v>2.88</v>
      </c>
      <c r="G190" s="24">
        <v>0</v>
      </c>
      <c r="H190" s="24">
        <v>0</v>
      </c>
      <c r="I190" s="24">
        <v>0</v>
      </c>
      <c r="J190" s="24">
        <v>0</v>
      </c>
      <c r="K190" s="26">
        <v>0</v>
      </c>
      <c r="L190" s="81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17"/>
      <c r="U190" s="17"/>
    </row>
    <row r="191" spans="1:21" ht="12.75" customHeight="1" x14ac:dyDescent="0.3">
      <c r="A191" s="22" t="s">
        <v>41</v>
      </c>
      <c r="B191" s="38">
        <v>6</v>
      </c>
      <c r="C191" s="24">
        <v>1.4</v>
      </c>
      <c r="D191" s="24">
        <v>78.400000000000006</v>
      </c>
      <c r="E191" s="24">
        <f t="shared" si="2"/>
        <v>8.81</v>
      </c>
      <c r="F191" s="25">
        <v>735.2</v>
      </c>
      <c r="G191" s="24">
        <v>0</v>
      </c>
      <c r="H191" s="24">
        <v>1</v>
      </c>
      <c r="I191" s="27">
        <v>27</v>
      </c>
      <c r="J191" s="27">
        <v>230</v>
      </c>
      <c r="K191" s="26">
        <v>0</v>
      </c>
      <c r="L191" s="81">
        <v>850</v>
      </c>
      <c r="M191" s="24">
        <v>0</v>
      </c>
      <c r="N191" s="24">
        <v>0</v>
      </c>
      <c r="O191" s="24">
        <v>0</v>
      </c>
      <c r="P191" s="24">
        <v>4.6399999999999997</v>
      </c>
      <c r="Q191" s="24">
        <v>3.75</v>
      </c>
      <c r="R191" s="24">
        <v>0.42</v>
      </c>
      <c r="S191" s="24">
        <v>0</v>
      </c>
      <c r="T191" s="17"/>
      <c r="U191" s="17"/>
    </row>
    <row r="192" spans="1:21" ht="12.75" customHeight="1" x14ac:dyDescent="0.3">
      <c r="A192" s="22" t="s">
        <v>42</v>
      </c>
      <c r="B192" s="38">
        <v>5</v>
      </c>
      <c r="C192" s="24">
        <v>0.5</v>
      </c>
      <c r="D192" s="24">
        <v>0.1</v>
      </c>
      <c r="E192" s="24">
        <f t="shared" si="2"/>
        <v>0</v>
      </c>
      <c r="F192" s="25">
        <v>22.9</v>
      </c>
      <c r="G192" s="24">
        <v>0.5</v>
      </c>
      <c r="H192" s="27">
        <v>0.52</v>
      </c>
      <c r="I192" s="24">
        <v>15</v>
      </c>
      <c r="J192" s="24">
        <v>20</v>
      </c>
      <c r="K192" s="26">
        <v>8</v>
      </c>
      <c r="L192" s="81">
        <v>17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17"/>
      <c r="U192" s="17"/>
    </row>
    <row r="193" spans="1:21" ht="12.75" customHeight="1" x14ac:dyDescent="0.3">
      <c r="A193" s="22" t="s">
        <v>43</v>
      </c>
      <c r="B193" s="38">
        <v>74.73</v>
      </c>
      <c r="C193" s="27">
        <v>3.5</v>
      </c>
      <c r="D193" s="24">
        <v>0.3</v>
      </c>
      <c r="E193" s="24">
        <f t="shared" si="2"/>
        <v>0</v>
      </c>
      <c r="F193" s="25">
        <v>303.62</v>
      </c>
      <c r="G193" s="27">
        <v>1.67</v>
      </c>
      <c r="H193" s="24">
        <v>0.3</v>
      </c>
      <c r="I193" s="27">
        <v>30</v>
      </c>
      <c r="J193" s="24">
        <v>0</v>
      </c>
      <c r="K193" s="26">
        <v>17</v>
      </c>
      <c r="L193" s="84">
        <v>49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17"/>
      <c r="U193" s="17"/>
    </row>
    <row r="194" spans="1:21" ht="12.75" customHeight="1" x14ac:dyDescent="0.3">
      <c r="A194" s="22" t="s">
        <v>44</v>
      </c>
      <c r="B194" s="38">
        <v>82.2</v>
      </c>
      <c r="C194" s="24">
        <v>0.2</v>
      </c>
      <c r="D194" s="24">
        <v>0</v>
      </c>
      <c r="E194" s="24">
        <f t="shared" si="2"/>
        <v>0</v>
      </c>
      <c r="F194" s="25">
        <v>329.6</v>
      </c>
      <c r="G194" s="24">
        <v>0.1</v>
      </c>
      <c r="H194" s="27">
        <v>0.42</v>
      </c>
      <c r="I194" s="27">
        <v>6</v>
      </c>
      <c r="J194" s="27">
        <v>220</v>
      </c>
      <c r="K194" s="26">
        <v>2</v>
      </c>
      <c r="L194" s="81">
        <v>5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17"/>
      <c r="U194" s="17"/>
    </row>
    <row r="195" spans="1:21" ht="12.75" customHeight="1" x14ac:dyDescent="0.3">
      <c r="A195" s="29" t="s">
        <v>258</v>
      </c>
      <c r="B195" s="31">
        <v>0</v>
      </c>
      <c r="C195" s="31">
        <v>14.4</v>
      </c>
      <c r="D195" s="31">
        <v>29</v>
      </c>
      <c r="E195" s="24">
        <f t="shared" ref="E195:E258" si="3">(M195+N195+O195+P195+Q195+R195+S195)</f>
        <v>9.9300000000000015</v>
      </c>
      <c r="F195" s="30">
        <v>318.60000000000002</v>
      </c>
      <c r="G195" s="31">
        <v>0</v>
      </c>
      <c r="H195" s="31">
        <v>0</v>
      </c>
      <c r="I195" s="31">
        <v>0</v>
      </c>
      <c r="J195" s="31">
        <v>0</v>
      </c>
      <c r="K195" s="32">
        <v>2</v>
      </c>
      <c r="L195" s="82">
        <v>96</v>
      </c>
      <c r="M195" s="31">
        <v>0</v>
      </c>
      <c r="N195" s="31">
        <v>0</v>
      </c>
      <c r="O195" s="31">
        <v>0.7</v>
      </c>
      <c r="P195" s="31">
        <v>5.2</v>
      </c>
      <c r="Q195" s="31">
        <v>3.9</v>
      </c>
      <c r="R195" s="31">
        <v>0.13</v>
      </c>
      <c r="S195" s="31">
        <v>0</v>
      </c>
      <c r="T195" s="18"/>
      <c r="U195" s="18"/>
    </row>
    <row r="196" spans="1:21" ht="12.75" customHeight="1" x14ac:dyDescent="0.3">
      <c r="A196" s="29" t="s">
        <v>259</v>
      </c>
      <c r="B196" s="31">
        <v>0</v>
      </c>
      <c r="C196" s="31">
        <v>14.4</v>
      </c>
      <c r="D196" s="31">
        <v>29</v>
      </c>
      <c r="E196" s="24">
        <f t="shared" si="3"/>
        <v>9.9300000000000015</v>
      </c>
      <c r="F196" s="30">
        <v>318.60000000000002</v>
      </c>
      <c r="G196" s="31">
        <v>0</v>
      </c>
      <c r="H196" s="31">
        <v>0</v>
      </c>
      <c r="I196" s="31">
        <v>0</v>
      </c>
      <c r="J196" s="31">
        <v>0</v>
      </c>
      <c r="K196" s="32">
        <v>2</v>
      </c>
      <c r="L196" s="82">
        <v>96</v>
      </c>
      <c r="M196" s="31">
        <v>0</v>
      </c>
      <c r="N196" s="31">
        <v>0</v>
      </c>
      <c r="O196" s="31">
        <v>0.7</v>
      </c>
      <c r="P196" s="31">
        <v>5.2</v>
      </c>
      <c r="Q196" s="31">
        <v>3.9</v>
      </c>
      <c r="R196" s="31">
        <v>0.13</v>
      </c>
      <c r="S196" s="31">
        <v>0</v>
      </c>
      <c r="T196" s="18"/>
      <c r="U196" s="18"/>
    </row>
    <row r="197" spans="1:21" ht="12.75" customHeight="1" x14ac:dyDescent="0.3">
      <c r="A197" s="29" t="s">
        <v>260</v>
      </c>
      <c r="B197" s="31">
        <v>0</v>
      </c>
      <c r="C197" s="31">
        <v>14.4</v>
      </c>
      <c r="D197" s="31">
        <v>19</v>
      </c>
      <c r="E197" s="24">
        <f t="shared" si="3"/>
        <v>9.9300000000000015</v>
      </c>
      <c r="F197" s="30">
        <v>228.6</v>
      </c>
      <c r="G197" s="31">
        <v>0</v>
      </c>
      <c r="H197" s="31">
        <v>0</v>
      </c>
      <c r="I197" s="31">
        <v>0</v>
      </c>
      <c r="J197" s="31">
        <v>0</v>
      </c>
      <c r="K197" s="32">
        <v>2</v>
      </c>
      <c r="L197" s="82">
        <v>96</v>
      </c>
      <c r="M197" s="31">
        <v>0</v>
      </c>
      <c r="N197" s="31">
        <v>0</v>
      </c>
      <c r="O197" s="31">
        <v>0.7</v>
      </c>
      <c r="P197" s="31">
        <v>5.2</v>
      </c>
      <c r="Q197" s="31">
        <v>3.9</v>
      </c>
      <c r="R197" s="31">
        <v>0.13</v>
      </c>
      <c r="S197" s="31">
        <v>0</v>
      </c>
      <c r="T197" s="18"/>
      <c r="U197" s="18"/>
    </row>
    <row r="198" spans="1:21" ht="12.75" customHeight="1" x14ac:dyDescent="0.3">
      <c r="A198" s="29" t="s">
        <v>261</v>
      </c>
      <c r="B198" s="31">
        <v>0</v>
      </c>
      <c r="C198" s="31">
        <v>14.4</v>
      </c>
      <c r="D198" s="31">
        <v>19</v>
      </c>
      <c r="E198" s="24">
        <f t="shared" si="3"/>
        <v>9.9300000000000015</v>
      </c>
      <c r="F198" s="30">
        <v>228.6</v>
      </c>
      <c r="G198" s="31">
        <v>0</v>
      </c>
      <c r="H198" s="31">
        <v>0</v>
      </c>
      <c r="I198" s="31">
        <v>0</v>
      </c>
      <c r="J198" s="31">
        <v>0</v>
      </c>
      <c r="K198" s="32">
        <v>2</v>
      </c>
      <c r="L198" s="82">
        <v>96</v>
      </c>
      <c r="M198" s="31">
        <v>0</v>
      </c>
      <c r="N198" s="31">
        <v>0</v>
      </c>
      <c r="O198" s="31">
        <v>0.7</v>
      </c>
      <c r="P198" s="31">
        <v>5.2</v>
      </c>
      <c r="Q198" s="31">
        <v>3.9</v>
      </c>
      <c r="R198" s="31">
        <v>0.13</v>
      </c>
      <c r="S198" s="31">
        <v>0</v>
      </c>
      <c r="T198" s="18"/>
      <c r="U198" s="18"/>
    </row>
    <row r="199" spans="1:21" ht="12.75" customHeight="1" x14ac:dyDescent="0.3">
      <c r="A199" s="22" t="s">
        <v>262</v>
      </c>
      <c r="B199" s="24">
        <v>0</v>
      </c>
      <c r="C199" s="24">
        <v>14.4</v>
      </c>
      <c r="D199" s="24">
        <v>19</v>
      </c>
      <c r="E199" s="24">
        <f t="shared" si="3"/>
        <v>9.9300000000000015</v>
      </c>
      <c r="F199" s="25">
        <v>228.6</v>
      </c>
      <c r="G199" s="24">
        <v>0</v>
      </c>
      <c r="H199" s="24">
        <v>0</v>
      </c>
      <c r="I199" s="24">
        <v>0</v>
      </c>
      <c r="J199" s="24">
        <v>0</v>
      </c>
      <c r="K199" s="26">
        <v>2</v>
      </c>
      <c r="L199" s="81">
        <v>96</v>
      </c>
      <c r="M199" s="24">
        <v>0</v>
      </c>
      <c r="N199" s="24">
        <v>0</v>
      </c>
      <c r="O199" s="24">
        <v>0.7</v>
      </c>
      <c r="P199" s="24">
        <v>5.2</v>
      </c>
      <c r="Q199" s="24">
        <v>3.9</v>
      </c>
      <c r="R199" s="24">
        <v>0.13</v>
      </c>
      <c r="S199" s="24">
        <v>0</v>
      </c>
      <c r="T199" s="17"/>
      <c r="U199" s="17"/>
    </row>
    <row r="200" spans="1:21" ht="12.75" customHeight="1" x14ac:dyDescent="0.3">
      <c r="A200" s="29" t="s">
        <v>263</v>
      </c>
      <c r="B200" s="31">
        <v>0</v>
      </c>
      <c r="C200" s="31">
        <v>14.4</v>
      </c>
      <c r="D200" s="31">
        <v>19</v>
      </c>
      <c r="E200" s="24">
        <f t="shared" si="3"/>
        <v>9.9300000000000015</v>
      </c>
      <c r="F200" s="30">
        <v>228.6</v>
      </c>
      <c r="G200" s="31">
        <v>0</v>
      </c>
      <c r="H200" s="31">
        <v>0</v>
      </c>
      <c r="I200" s="31">
        <v>0</v>
      </c>
      <c r="J200" s="31">
        <v>0</v>
      </c>
      <c r="K200" s="32">
        <v>2</v>
      </c>
      <c r="L200" s="82">
        <v>96</v>
      </c>
      <c r="M200" s="31">
        <v>0</v>
      </c>
      <c r="N200" s="31">
        <v>0</v>
      </c>
      <c r="O200" s="31">
        <v>0.7</v>
      </c>
      <c r="P200" s="31">
        <v>5.2</v>
      </c>
      <c r="Q200" s="31">
        <v>3.9</v>
      </c>
      <c r="R200" s="31">
        <v>0.13</v>
      </c>
      <c r="S200" s="31">
        <v>0</v>
      </c>
      <c r="T200" s="18"/>
      <c r="U200" s="18"/>
    </row>
    <row r="201" spans="1:21" ht="12.75" customHeight="1" x14ac:dyDescent="0.3">
      <c r="A201" s="29" t="s">
        <v>264</v>
      </c>
      <c r="B201" s="31">
        <v>0</v>
      </c>
      <c r="C201" s="31">
        <v>14.4</v>
      </c>
      <c r="D201" s="31">
        <v>19</v>
      </c>
      <c r="E201" s="24">
        <f t="shared" si="3"/>
        <v>9.9300000000000015</v>
      </c>
      <c r="F201" s="30">
        <v>228.6</v>
      </c>
      <c r="G201" s="31">
        <v>0</v>
      </c>
      <c r="H201" s="31">
        <v>0</v>
      </c>
      <c r="I201" s="31">
        <v>0</v>
      </c>
      <c r="J201" s="31">
        <v>0</v>
      </c>
      <c r="K201" s="32">
        <v>2</v>
      </c>
      <c r="L201" s="82">
        <v>96</v>
      </c>
      <c r="M201" s="31">
        <v>0</v>
      </c>
      <c r="N201" s="31">
        <v>0</v>
      </c>
      <c r="O201" s="31">
        <v>0.7</v>
      </c>
      <c r="P201" s="31">
        <v>5.2</v>
      </c>
      <c r="Q201" s="31">
        <v>3.9</v>
      </c>
      <c r="R201" s="31">
        <v>0.13</v>
      </c>
      <c r="S201" s="31">
        <v>0</v>
      </c>
      <c r="T201" s="18"/>
      <c r="U201" s="18"/>
    </row>
    <row r="202" spans="1:21" ht="12.75" customHeight="1" x14ac:dyDescent="0.3">
      <c r="A202" s="29" t="s">
        <v>265</v>
      </c>
      <c r="B202" s="31">
        <v>0</v>
      </c>
      <c r="C202" s="31">
        <v>14.4</v>
      </c>
      <c r="D202" s="31">
        <v>19</v>
      </c>
      <c r="E202" s="24">
        <f t="shared" si="3"/>
        <v>9.9300000000000015</v>
      </c>
      <c r="F202" s="30">
        <v>228.6</v>
      </c>
      <c r="G202" s="31">
        <v>0</v>
      </c>
      <c r="H202" s="31">
        <v>0</v>
      </c>
      <c r="I202" s="31">
        <v>0</v>
      </c>
      <c r="J202" s="31">
        <v>0</v>
      </c>
      <c r="K202" s="32">
        <v>2</v>
      </c>
      <c r="L202" s="82">
        <v>96</v>
      </c>
      <c r="M202" s="31">
        <v>0</v>
      </c>
      <c r="N202" s="31">
        <v>0</v>
      </c>
      <c r="O202" s="31">
        <v>0.7</v>
      </c>
      <c r="P202" s="31">
        <v>5.2</v>
      </c>
      <c r="Q202" s="31">
        <v>3.9</v>
      </c>
      <c r="R202" s="31">
        <v>0.13</v>
      </c>
      <c r="S202" s="31">
        <v>0</v>
      </c>
      <c r="T202" s="18"/>
      <c r="U202" s="18"/>
    </row>
    <row r="203" spans="1:21" ht="12.75" customHeight="1" x14ac:dyDescent="0.3">
      <c r="A203" s="22" t="s">
        <v>45</v>
      </c>
      <c r="B203" s="24">
        <v>0.9</v>
      </c>
      <c r="C203" s="27">
        <v>14.6</v>
      </c>
      <c r="D203" s="24">
        <v>8.6</v>
      </c>
      <c r="E203" s="24">
        <f t="shared" si="3"/>
        <v>3.25</v>
      </c>
      <c r="F203" s="25">
        <v>153.80000000000001</v>
      </c>
      <c r="G203" s="24">
        <v>0</v>
      </c>
      <c r="H203" s="27">
        <v>6.4</v>
      </c>
      <c r="I203" s="27">
        <v>6</v>
      </c>
      <c r="J203" s="24">
        <v>1390</v>
      </c>
      <c r="K203" s="26">
        <v>5</v>
      </c>
      <c r="L203" s="81">
        <v>680</v>
      </c>
      <c r="M203" s="24">
        <v>0.02</v>
      </c>
      <c r="N203" s="24">
        <v>0</v>
      </c>
      <c r="O203" s="24">
        <v>0.1</v>
      </c>
      <c r="P203" s="24">
        <v>2</v>
      </c>
      <c r="Q203" s="24">
        <v>1.1200000000000001</v>
      </c>
      <c r="R203" s="24">
        <v>0.01</v>
      </c>
      <c r="S203" s="24">
        <v>0</v>
      </c>
      <c r="T203" s="17"/>
      <c r="U203" s="17"/>
    </row>
    <row r="204" spans="1:21" ht="12.75" customHeight="1" x14ac:dyDescent="0.3">
      <c r="A204" s="22" t="s">
        <v>46</v>
      </c>
      <c r="B204" s="38">
        <v>3.1</v>
      </c>
      <c r="C204" s="24">
        <v>12</v>
      </c>
      <c r="D204" s="24">
        <v>31.2</v>
      </c>
      <c r="E204" s="24">
        <f t="shared" si="3"/>
        <v>15.870000000000001</v>
      </c>
      <c r="F204" s="25">
        <v>341.2</v>
      </c>
      <c r="G204" s="24">
        <v>0</v>
      </c>
      <c r="H204" s="27">
        <v>1</v>
      </c>
      <c r="I204" s="27">
        <v>9</v>
      </c>
      <c r="J204" s="27">
        <v>1830</v>
      </c>
      <c r="K204" s="26">
        <v>5</v>
      </c>
      <c r="L204" s="84">
        <v>1128</v>
      </c>
      <c r="M204" s="24">
        <v>7.0000000000000007E-2</v>
      </c>
      <c r="N204" s="24">
        <v>0.02</v>
      </c>
      <c r="O204" s="24">
        <v>0.39</v>
      </c>
      <c r="P204" s="24">
        <v>7.27</v>
      </c>
      <c r="Q204" s="24">
        <v>4.08</v>
      </c>
      <c r="R204" s="24">
        <v>4.04</v>
      </c>
      <c r="S204" s="24">
        <v>0</v>
      </c>
      <c r="T204" s="17"/>
      <c r="U204" s="17"/>
    </row>
    <row r="205" spans="1:21" ht="12.75" customHeight="1" x14ac:dyDescent="0.3">
      <c r="A205" s="22" t="s">
        <v>47</v>
      </c>
      <c r="B205" s="38">
        <v>9.14</v>
      </c>
      <c r="C205" s="24">
        <v>0.8</v>
      </c>
      <c r="D205" s="24">
        <v>0.2</v>
      </c>
      <c r="E205" s="24">
        <f t="shared" si="3"/>
        <v>0</v>
      </c>
      <c r="F205" s="25">
        <v>41.56</v>
      </c>
      <c r="G205" s="27">
        <v>2.4</v>
      </c>
      <c r="H205" s="24">
        <v>0.7</v>
      </c>
      <c r="I205" s="27">
        <v>43</v>
      </c>
      <c r="J205" s="24">
        <v>100</v>
      </c>
      <c r="K205" s="26">
        <v>17</v>
      </c>
      <c r="L205" s="8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17"/>
      <c r="U205" s="17"/>
    </row>
    <row r="206" spans="1:21" ht="15" customHeight="1" x14ac:dyDescent="0.3">
      <c r="A206" s="22" t="s">
        <v>48</v>
      </c>
      <c r="B206" s="38">
        <v>7.1</v>
      </c>
      <c r="C206" s="27">
        <v>15.73</v>
      </c>
      <c r="D206" s="24">
        <v>67.2</v>
      </c>
      <c r="E206" s="24">
        <f t="shared" si="3"/>
        <v>5.2100000000000009</v>
      </c>
      <c r="F206" s="25">
        <v>688</v>
      </c>
      <c r="G206" s="27">
        <v>6.7</v>
      </c>
      <c r="H206" s="24">
        <v>3.3</v>
      </c>
      <c r="I206" s="27">
        <v>98</v>
      </c>
      <c r="J206" s="27">
        <v>3090</v>
      </c>
      <c r="K206" s="26">
        <v>98</v>
      </c>
      <c r="L206" s="81">
        <v>3</v>
      </c>
      <c r="M206" s="24">
        <v>0</v>
      </c>
      <c r="N206" s="24">
        <v>0</v>
      </c>
      <c r="O206" s="24">
        <v>0.52</v>
      </c>
      <c r="P206" s="24">
        <v>3.39</v>
      </c>
      <c r="Q206" s="24">
        <v>0.98</v>
      </c>
      <c r="R206" s="24">
        <v>0.32</v>
      </c>
      <c r="S206" s="24">
        <v>0</v>
      </c>
      <c r="T206" s="17"/>
      <c r="U206" s="17"/>
    </row>
    <row r="207" spans="1:21" ht="12.75" customHeight="1" x14ac:dyDescent="0.3">
      <c r="A207" s="22" t="s">
        <v>49</v>
      </c>
      <c r="B207" s="38">
        <v>58.48</v>
      </c>
      <c r="C207" s="27">
        <v>10.06</v>
      </c>
      <c r="D207" s="24">
        <v>4.8</v>
      </c>
      <c r="E207" s="24">
        <f t="shared" si="3"/>
        <v>2.11</v>
      </c>
      <c r="F207" s="25">
        <v>311.52</v>
      </c>
      <c r="G207" s="27">
        <v>0.09</v>
      </c>
      <c r="H207" s="27">
        <v>5.39</v>
      </c>
      <c r="I207" s="27">
        <v>34</v>
      </c>
      <c r="J207" s="27">
        <v>200</v>
      </c>
      <c r="K207" s="26">
        <v>299.2</v>
      </c>
      <c r="L207" s="84">
        <v>631</v>
      </c>
      <c r="M207" s="24">
        <v>0</v>
      </c>
      <c r="N207" s="24">
        <v>0</v>
      </c>
      <c r="O207" s="24">
        <v>0.15</v>
      </c>
      <c r="P207" s="24">
        <v>1.1000000000000001</v>
      </c>
      <c r="Q207" s="24">
        <v>0.83</v>
      </c>
      <c r="R207" s="24">
        <v>0.03</v>
      </c>
      <c r="S207" s="24">
        <v>0</v>
      </c>
      <c r="T207" s="17"/>
      <c r="U207" s="17"/>
    </row>
    <row r="208" spans="1:21" ht="12.75" customHeight="1" x14ac:dyDescent="0.3">
      <c r="A208" s="22" t="s">
        <v>50</v>
      </c>
      <c r="B208" s="38">
        <v>54.1</v>
      </c>
      <c r="C208" s="27">
        <v>8.4</v>
      </c>
      <c r="D208" s="24">
        <v>1.8</v>
      </c>
      <c r="E208" s="24">
        <f t="shared" si="3"/>
        <v>0</v>
      </c>
      <c r="F208" s="25">
        <v>275.8</v>
      </c>
      <c r="G208" s="27">
        <v>1.4</v>
      </c>
      <c r="H208" s="27">
        <v>3.33</v>
      </c>
      <c r="I208" s="27">
        <v>19</v>
      </c>
      <c r="J208" s="27">
        <v>1800</v>
      </c>
      <c r="K208" s="26">
        <v>318.60000000000002</v>
      </c>
      <c r="L208" s="84">
        <v>136</v>
      </c>
      <c r="M208" s="24">
        <v>0</v>
      </c>
      <c r="N208" s="24">
        <v>0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17"/>
      <c r="U208" s="17"/>
    </row>
    <row r="209" spans="1:21" ht="12.75" customHeight="1" x14ac:dyDescent="0.3">
      <c r="A209" s="22" t="s">
        <v>51</v>
      </c>
      <c r="B209" s="38">
        <v>47.84</v>
      </c>
      <c r="C209" s="24">
        <v>9.4</v>
      </c>
      <c r="D209" s="24">
        <v>1.5</v>
      </c>
      <c r="E209" s="24">
        <f t="shared" si="3"/>
        <v>0</v>
      </c>
      <c r="F209" s="25">
        <v>242.46</v>
      </c>
      <c r="G209" s="24">
        <v>1</v>
      </c>
      <c r="H209" s="27">
        <v>2.2999999999999998</v>
      </c>
      <c r="I209" s="27">
        <v>24</v>
      </c>
      <c r="J209" s="27">
        <v>1380</v>
      </c>
      <c r="K209" s="26">
        <v>27</v>
      </c>
      <c r="L209" s="84">
        <v>45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17"/>
      <c r="U209" s="17"/>
    </row>
    <row r="210" spans="1:21" ht="12.75" customHeight="1" x14ac:dyDescent="0.3">
      <c r="A210" s="45" t="s">
        <v>266</v>
      </c>
      <c r="B210" s="46">
        <v>0</v>
      </c>
      <c r="C210" s="46">
        <v>0</v>
      </c>
      <c r="D210" s="46">
        <v>100</v>
      </c>
      <c r="E210" s="24">
        <f t="shared" si="3"/>
        <v>12.6</v>
      </c>
      <c r="F210" s="47">
        <v>900</v>
      </c>
      <c r="G210" s="46">
        <v>0</v>
      </c>
      <c r="H210" s="46">
        <v>0</v>
      </c>
      <c r="I210" s="46">
        <v>0</v>
      </c>
      <c r="J210" s="46">
        <v>0</v>
      </c>
      <c r="K210" s="48">
        <v>0</v>
      </c>
      <c r="L210" s="87">
        <v>0</v>
      </c>
      <c r="M210" s="46">
        <v>1.38</v>
      </c>
      <c r="N210" s="46">
        <v>0.56999999999999995</v>
      </c>
      <c r="O210" s="46">
        <v>7.0000000000000007E-2</v>
      </c>
      <c r="P210" s="46">
        <v>6.6</v>
      </c>
      <c r="Q210" s="46">
        <v>3.2</v>
      </c>
      <c r="R210" s="46">
        <v>0.2</v>
      </c>
      <c r="S210" s="46">
        <v>0.57999999999999996</v>
      </c>
      <c r="T210" s="17"/>
      <c r="U210" s="17"/>
    </row>
    <row r="211" spans="1:21" ht="12.75" customHeight="1" x14ac:dyDescent="0.3">
      <c r="A211" s="49" t="s">
        <v>267</v>
      </c>
      <c r="B211" s="38">
        <v>51.6</v>
      </c>
      <c r="C211" s="38">
        <v>7.7</v>
      </c>
      <c r="D211" s="38">
        <v>2.6</v>
      </c>
      <c r="E211" s="24">
        <f t="shared" si="3"/>
        <v>0</v>
      </c>
      <c r="F211" s="25">
        <v>260.60000000000002</v>
      </c>
      <c r="G211" s="38">
        <v>2</v>
      </c>
      <c r="H211" s="27">
        <v>3.18</v>
      </c>
      <c r="I211" s="27">
        <v>32</v>
      </c>
      <c r="J211" s="27">
        <v>590</v>
      </c>
      <c r="K211" s="50">
        <v>27</v>
      </c>
      <c r="L211" s="84">
        <v>336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17"/>
      <c r="U211" s="17"/>
    </row>
    <row r="212" spans="1:21" ht="12.75" customHeight="1" x14ac:dyDescent="0.3">
      <c r="A212" s="22" t="s">
        <v>268</v>
      </c>
      <c r="B212" s="24">
        <v>0</v>
      </c>
      <c r="C212" s="24">
        <v>17</v>
      </c>
      <c r="D212" s="24">
        <v>40</v>
      </c>
      <c r="E212" s="24">
        <f t="shared" si="3"/>
        <v>13.76</v>
      </c>
      <c r="F212" s="25">
        <v>428</v>
      </c>
      <c r="G212" s="24">
        <v>0</v>
      </c>
      <c r="H212" s="24">
        <v>1.2</v>
      </c>
      <c r="I212" s="24">
        <v>13</v>
      </c>
      <c r="J212" s="24">
        <v>0</v>
      </c>
      <c r="K212" s="26">
        <v>1.7</v>
      </c>
      <c r="L212" s="81">
        <v>1780</v>
      </c>
      <c r="M212" s="24">
        <v>0.11</v>
      </c>
      <c r="N212" s="24">
        <v>0</v>
      </c>
      <c r="O212" s="24">
        <v>0.25</v>
      </c>
      <c r="P212" s="24">
        <v>8.92</v>
      </c>
      <c r="Q212" s="24">
        <v>4.4800000000000004</v>
      </c>
      <c r="R212" s="24">
        <v>0</v>
      </c>
      <c r="S212" s="24">
        <v>0</v>
      </c>
      <c r="T212" s="17"/>
      <c r="U212" s="17"/>
    </row>
    <row r="213" spans="1:21" ht="12.75" customHeight="1" x14ac:dyDescent="0.3">
      <c r="A213" s="29" t="s">
        <v>269</v>
      </c>
      <c r="B213" s="31">
        <v>0</v>
      </c>
      <c r="C213" s="31">
        <v>17</v>
      </c>
      <c r="D213" s="31">
        <v>40</v>
      </c>
      <c r="E213" s="24">
        <f t="shared" si="3"/>
        <v>13.76</v>
      </c>
      <c r="F213" s="30">
        <v>428</v>
      </c>
      <c r="G213" s="31">
        <v>0</v>
      </c>
      <c r="H213" s="31">
        <v>1.2</v>
      </c>
      <c r="I213" s="31">
        <v>13</v>
      </c>
      <c r="J213" s="31">
        <v>0</v>
      </c>
      <c r="K213" s="32">
        <v>2</v>
      </c>
      <c r="L213" s="82">
        <v>1780</v>
      </c>
      <c r="M213" s="31">
        <v>0.11</v>
      </c>
      <c r="N213" s="31">
        <v>0</v>
      </c>
      <c r="O213" s="31">
        <v>0.25</v>
      </c>
      <c r="P213" s="31">
        <v>8.92</v>
      </c>
      <c r="Q213" s="31">
        <v>4.4800000000000004</v>
      </c>
      <c r="R213" s="31">
        <v>0</v>
      </c>
      <c r="S213" s="31">
        <v>0</v>
      </c>
      <c r="T213" s="18"/>
      <c r="U213" s="18"/>
    </row>
    <row r="214" spans="1:21" ht="12.75" customHeight="1" x14ac:dyDescent="0.3">
      <c r="A214" s="29" t="s">
        <v>270</v>
      </c>
      <c r="B214" s="31">
        <v>0</v>
      </c>
      <c r="C214" s="31">
        <v>17</v>
      </c>
      <c r="D214" s="31">
        <v>40</v>
      </c>
      <c r="E214" s="24">
        <f t="shared" si="3"/>
        <v>13.76</v>
      </c>
      <c r="F214" s="30">
        <v>428</v>
      </c>
      <c r="G214" s="31">
        <v>0</v>
      </c>
      <c r="H214" s="31">
        <v>1.2</v>
      </c>
      <c r="I214" s="31">
        <v>13</v>
      </c>
      <c r="J214" s="31">
        <v>0</v>
      </c>
      <c r="K214" s="32">
        <v>2</v>
      </c>
      <c r="L214" s="82">
        <v>1780</v>
      </c>
      <c r="M214" s="31">
        <v>0.11</v>
      </c>
      <c r="N214" s="31">
        <v>0</v>
      </c>
      <c r="O214" s="31">
        <v>0.25</v>
      </c>
      <c r="P214" s="31">
        <v>8.92</v>
      </c>
      <c r="Q214" s="31">
        <v>4.4800000000000004</v>
      </c>
      <c r="R214" s="31">
        <v>0</v>
      </c>
      <c r="S214" s="31">
        <v>0</v>
      </c>
      <c r="T214" s="18"/>
      <c r="U214" s="18"/>
    </row>
    <row r="215" spans="1:21" ht="12.75" customHeight="1" x14ac:dyDescent="0.3">
      <c r="A215" s="29" t="s">
        <v>271</v>
      </c>
      <c r="B215" s="31">
        <v>0</v>
      </c>
      <c r="C215" s="31">
        <v>17</v>
      </c>
      <c r="D215" s="31">
        <v>40</v>
      </c>
      <c r="E215" s="24">
        <f t="shared" si="3"/>
        <v>13.76</v>
      </c>
      <c r="F215" s="30">
        <v>428</v>
      </c>
      <c r="G215" s="31">
        <v>0</v>
      </c>
      <c r="H215" s="31">
        <v>1.2</v>
      </c>
      <c r="I215" s="31">
        <v>13</v>
      </c>
      <c r="J215" s="31">
        <v>0</v>
      </c>
      <c r="K215" s="32">
        <v>2</v>
      </c>
      <c r="L215" s="82">
        <v>1780</v>
      </c>
      <c r="M215" s="31">
        <v>0.11</v>
      </c>
      <c r="N215" s="31">
        <v>0</v>
      </c>
      <c r="O215" s="31">
        <v>0.25</v>
      </c>
      <c r="P215" s="31">
        <v>8.92</v>
      </c>
      <c r="Q215" s="31">
        <v>4.4800000000000004</v>
      </c>
      <c r="R215" s="31">
        <v>0</v>
      </c>
      <c r="S215" s="31">
        <v>0</v>
      </c>
      <c r="T215" s="18"/>
      <c r="U215" s="18"/>
    </row>
    <row r="216" spans="1:21" ht="12.75" customHeight="1" x14ac:dyDescent="0.3">
      <c r="A216" s="29" t="s">
        <v>272</v>
      </c>
      <c r="B216" s="31">
        <v>0</v>
      </c>
      <c r="C216" s="31">
        <v>17</v>
      </c>
      <c r="D216" s="31">
        <v>40</v>
      </c>
      <c r="E216" s="24">
        <f t="shared" si="3"/>
        <v>13.76</v>
      </c>
      <c r="F216" s="30">
        <v>428</v>
      </c>
      <c r="G216" s="31">
        <v>0</v>
      </c>
      <c r="H216" s="31">
        <v>1.2</v>
      </c>
      <c r="I216" s="31">
        <v>13</v>
      </c>
      <c r="J216" s="31">
        <v>0</v>
      </c>
      <c r="K216" s="32">
        <v>2</v>
      </c>
      <c r="L216" s="82">
        <v>1780</v>
      </c>
      <c r="M216" s="31">
        <v>0.11</v>
      </c>
      <c r="N216" s="31">
        <v>0</v>
      </c>
      <c r="O216" s="31">
        <v>0.25</v>
      </c>
      <c r="P216" s="31">
        <v>8.92</v>
      </c>
      <c r="Q216" s="31">
        <v>4.4800000000000004</v>
      </c>
      <c r="R216" s="31">
        <v>0</v>
      </c>
      <c r="S216" s="31">
        <v>0</v>
      </c>
      <c r="T216" s="18"/>
      <c r="U216" s="18"/>
    </row>
    <row r="217" spans="1:21" ht="12.75" customHeight="1" x14ac:dyDescent="0.3">
      <c r="A217" s="29" t="s">
        <v>273</v>
      </c>
      <c r="B217" s="31">
        <v>0</v>
      </c>
      <c r="C217" s="31">
        <v>17</v>
      </c>
      <c r="D217" s="31">
        <v>40</v>
      </c>
      <c r="E217" s="24">
        <f t="shared" si="3"/>
        <v>13.76</v>
      </c>
      <c r="F217" s="30">
        <v>428</v>
      </c>
      <c r="G217" s="31">
        <v>0</v>
      </c>
      <c r="H217" s="31">
        <v>1.2</v>
      </c>
      <c r="I217" s="31">
        <v>13</v>
      </c>
      <c r="J217" s="31">
        <v>0</v>
      </c>
      <c r="K217" s="32">
        <v>2</v>
      </c>
      <c r="L217" s="82">
        <v>1780</v>
      </c>
      <c r="M217" s="31">
        <v>0.11</v>
      </c>
      <c r="N217" s="31">
        <v>0</v>
      </c>
      <c r="O217" s="31">
        <v>0.25</v>
      </c>
      <c r="P217" s="31">
        <v>8.92</v>
      </c>
      <c r="Q217" s="31">
        <v>4.4800000000000004</v>
      </c>
      <c r="R217" s="31">
        <v>0</v>
      </c>
      <c r="S217" s="31">
        <v>0</v>
      </c>
      <c r="T217" s="18"/>
      <c r="U217" s="18"/>
    </row>
    <row r="218" spans="1:21" ht="12.75" customHeight="1" x14ac:dyDescent="0.3">
      <c r="A218" s="29" t="s">
        <v>274</v>
      </c>
      <c r="B218" s="31">
        <v>0</v>
      </c>
      <c r="C218" s="31">
        <v>17</v>
      </c>
      <c r="D218" s="31">
        <v>40</v>
      </c>
      <c r="E218" s="24">
        <f t="shared" si="3"/>
        <v>13.76</v>
      </c>
      <c r="F218" s="30">
        <v>428</v>
      </c>
      <c r="G218" s="31">
        <v>0</v>
      </c>
      <c r="H218" s="31">
        <v>1.2</v>
      </c>
      <c r="I218" s="31">
        <v>13</v>
      </c>
      <c r="J218" s="31">
        <v>0</v>
      </c>
      <c r="K218" s="32">
        <v>2</v>
      </c>
      <c r="L218" s="82">
        <v>1780</v>
      </c>
      <c r="M218" s="31">
        <v>0.11</v>
      </c>
      <c r="N218" s="31">
        <v>0</v>
      </c>
      <c r="O218" s="31">
        <v>0.25</v>
      </c>
      <c r="P218" s="31">
        <v>8.92</v>
      </c>
      <c r="Q218" s="31">
        <v>4.4800000000000004</v>
      </c>
      <c r="R218" s="31">
        <v>0</v>
      </c>
      <c r="S218" s="31">
        <v>0</v>
      </c>
      <c r="T218" s="18"/>
      <c r="U218" s="18"/>
    </row>
    <row r="219" spans="1:21" ht="12.75" customHeight="1" x14ac:dyDescent="0.3">
      <c r="A219" s="22" t="s">
        <v>275</v>
      </c>
      <c r="B219" s="24">
        <v>17.899999999999999</v>
      </c>
      <c r="C219" s="24">
        <v>1.8</v>
      </c>
      <c r="D219" s="16">
        <f>0.1+10</f>
        <v>10.1</v>
      </c>
      <c r="E219" s="24">
        <f t="shared" si="3"/>
        <v>12.6</v>
      </c>
      <c r="F219" s="25">
        <v>169.7</v>
      </c>
      <c r="G219" s="24">
        <v>0.4</v>
      </c>
      <c r="H219" s="24">
        <v>1</v>
      </c>
      <c r="I219" s="24">
        <v>10</v>
      </c>
      <c r="J219" s="24">
        <v>270</v>
      </c>
      <c r="K219" s="26">
        <v>7.04</v>
      </c>
      <c r="L219" s="81">
        <v>35</v>
      </c>
      <c r="M219" s="24">
        <v>1.38</v>
      </c>
      <c r="N219" s="24">
        <v>0.56999999999999995</v>
      </c>
      <c r="O219" s="24">
        <v>7.0000000000000007E-2</v>
      </c>
      <c r="P219" s="24">
        <v>6.6</v>
      </c>
      <c r="Q219" s="24">
        <v>3.2</v>
      </c>
      <c r="R219" s="24">
        <v>0.2</v>
      </c>
      <c r="S219" s="24">
        <v>0.57999999999999996</v>
      </c>
      <c r="T219" s="17"/>
      <c r="U219" s="17"/>
    </row>
    <row r="220" spans="1:21" ht="12.75" customHeight="1" x14ac:dyDescent="0.3">
      <c r="A220" s="29" t="s">
        <v>276</v>
      </c>
      <c r="B220" s="31">
        <v>17.899999999999999</v>
      </c>
      <c r="C220" s="31">
        <v>1.8</v>
      </c>
      <c r="D220" s="31">
        <v>0.1</v>
      </c>
      <c r="E220" s="24">
        <f t="shared" si="3"/>
        <v>0</v>
      </c>
      <c r="F220" s="30">
        <v>79.7</v>
      </c>
      <c r="G220" s="31">
        <v>0.4</v>
      </c>
      <c r="H220" s="31">
        <v>1</v>
      </c>
      <c r="I220" s="31">
        <v>10</v>
      </c>
      <c r="J220" s="31">
        <v>270</v>
      </c>
      <c r="K220" s="32">
        <v>12.8</v>
      </c>
      <c r="L220" s="82">
        <v>24</v>
      </c>
      <c r="M220" s="31">
        <v>0</v>
      </c>
      <c r="N220" s="31">
        <v>0</v>
      </c>
      <c r="O220" s="31">
        <v>0</v>
      </c>
      <c r="P220" s="31">
        <v>0</v>
      </c>
      <c r="Q220" s="31">
        <v>0</v>
      </c>
      <c r="R220" s="31">
        <v>0</v>
      </c>
      <c r="S220" s="31">
        <v>0</v>
      </c>
      <c r="T220" s="18"/>
      <c r="U220" s="18"/>
    </row>
    <row r="221" spans="1:21" ht="12.75" customHeight="1" x14ac:dyDescent="0.3">
      <c r="A221" s="22" t="s">
        <v>277</v>
      </c>
      <c r="B221" s="24">
        <v>17.899999999999999</v>
      </c>
      <c r="C221" s="24">
        <v>1.8</v>
      </c>
      <c r="D221" s="24">
        <v>0.1</v>
      </c>
      <c r="E221" s="24">
        <f t="shared" si="3"/>
        <v>0</v>
      </c>
      <c r="F221" s="25">
        <v>79.7</v>
      </c>
      <c r="G221" s="24">
        <v>0.4</v>
      </c>
      <c r="H221" s="24">
        <v>1</v>
      </c>
      <c r="I221" s="24">
        <v>10</v>
      </c>
      <c r="J221" s="24">
        <v>270</v>
      </c>
      <c r="K221" s="26">
        <v>8.9600000000000009</v>
      </c>
      <c r="L221" s="81">
        <v>17</v>
      </c>
      <c r="M221" s="24">
        <v>0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  <c r="S221" s="24">
        <v>0</v>
      </c>
      <c r="T221" s="17"/>
      <c r="U221" s="17"/>
    </row>
    <row r="222" spans="1:21" ht="12.75" customHeight="1" x14ac:dyDescent="0.3">
      <c r="A222" s="29" t="s">
        <v>52</v>
      </c>
      <c r="B222" s="51">
        <v>49.87</v>
      </c>
      <c r="C222" s="31">
        <v>10.3</v>
      </c>
      <c r="D222" s="31">
        <v>0.4</v>
      </c>
      <c r="E222" s="24">
        <f t="shared" si="3"/>
        <v>0</v>
      </c>
      <c r="F222" s="30">
        <v>244.28</v>
      </c>
      <c r="G222" s="31">
        <v>0.5</v>
      </c>
      <c r="H222" s="31">
        <v>2.1</v>
      </c>
      <c r="I222" s="31">
        <v>26</v>
      </c>
      <c r="J222" s="31">
        <v>1600</v>
      </c>
      <c r="K222" s="32">
        <v>29.3</v>
      </c>
      <c r="L222" s="82">
        <v>12</v>
      </c>
      <c r="M222" s="31">
        <v>0</v>
      </c>
      <c r="N222" s="31">
        <v>0</v>
      </c>
      <c r="O222" s="31">
        <v>0</v>
      </c>
      <c r="P222" s="31">
        <v>0</v>
      </c>
      <c r="Q222" s="31">
        <v>0</v>
      </c>
      <c r="R222" s="31">
        <v>0</v>
      </c>
      <c r="S222" s="31">
        <v>0</v>
      </c>
      <c r="T222" s="18"/>
      <c r="U222" s="18"/>
    </row>
    <row r="223" spans="1:21" ht="12.75" customHeight="1" x14ac:dyDescent="0.3">
      <c r="A223" s="22" t="s">
        <v>278</v>
      </c>
      <c r="B223" s="52">
        <v>2</v>
      </c>
      <c r="C223" s="24">
        <v>0.7</v>
      </c>
      <c r="D223" s="24">
        <v>0.1</v>
      </c>
      <c r="E223" s="24">
        <f t="shared" si="3"/>
        <v>0</v>
      </c>
      <c r="F223" s="25">
        <v>11.7</v>
      </c>
      <c r="G223" s="24">
        <v>0.4</v>
      </c>
      <c r="H223" s="24">
        <v>0.6</v>
      </c>
      <c r="I223" s="27">
        <v>23</v>
      </c>
      <c r="J223" s="24">
        <v>160</v>
      </c>
      <c r="K223" s="26">
        <v>14</v>
      </c>
      <c r="L223" s="84">
        <v>13</v>
      </c>
      <c r="M223" s="24">
        <v>0</v>
      </c>
      <c r="N223" s="24">
        <v>0</v>
      </c>
      <c r="O223" s="24">
        <v>0</v>
      </c>
      <c r="P223" s="24">
        <v>0</v>
      </c>
      <c r="Q223" s="24">
        <v>0</v>
      </c>
      <c r="R223" s="24">
        <v>0</v>
      </c>
      <c r="S223" s="24">
        <v>0</v>
      </c>
      <c r="T223" s="17"/>
      <c r="U223" s="17"/>
    </row>
    <row r="224" spans="1:21" ht="12.75" customHeight="1" x14ac:dyDescent="0.3">
      <c r="A224" s="29" t="s">
        <v>279</v>
      </c>
      <c r="B224" s="51">
        <v>17.57</v>
      </c>
      <c r="C224" s="31">
        <v>0.3</v>
      </c>
      <c r="D224" s="31">
        <v>0.2</v>
      </c>
      <c r="E224" s="24">
        <f t="shared" si="3"/>
        <v>0</v>
      </c>
      <c r="F224" s="30">
        <v>73.28</v>
      </c>
      <c r="G224" s="31">
        <v>1.9</v>
      </c>
      <c r="H224" s="31">
        <v>0.5</v>
      </c>
      <c r="I224" s="31">
        <v>6</v>
      </c>
      <c r="J224" s="31">
        <v>230</v>
      </c>
      <c r="K224" s="32">
        <v>1</v>
      </c>
      <c r="L224" s="82">
        <v>4</v>
      </c>
      <c r="M224" s="31">
        <v>0</v>
      </c>
      <c r="N224" s="31">
        <v>0</v>
      </c>
      <c r="O224" s="31">
        <v>0</v>
      </c>
      <c r="P224" s="31">
        <v>0</v>
      </c>
      <c r="Q224" s="31">
        <v>0</v>
      </c>
      <c r="R224" s="31">
        <v>0</v>
      </c>
      <c r="S224" s="31">
        <v>0</v>
      </c>
      <c r="T224" s="18"/>
      <c r="U224" s="18"/>
    </row>
    <row r="225" spans="1:21" ht="12.75" customHeight="1" x14ac:dyDescent="0.3">
      <c r="A225" s="22" t="s">
        <v>280</v>
      </c>
      <c r="B225" s="52">
        <v>12.2</v>
      </c>
      <c r="C225" s="24">
        <v>0.3</v>
      </c>
      <c r="D225" s="24">
        <v>0.2</v>
      </c>
      <c r="E225" s="24">
        <f t="shared" si="3"/>
        <v>0</v>
      </c>
      <c r="F225" s="25">
        <v>51.8</v>
      </c>
      <c r="G225" s="27">
        <v>3.1</v>
      </c>
      <c r="H225" s="24">
        <v>0.5</v>
      </c>
      <c r="I225" s="24">
        <v>6</v>
      </c>
      <c r="J225" s="27">
        <v>100</v>
      </c>
      <c r="K225" s="26">
        <v>7</v>
      </c>
      <c r="L225" s="81">
        <v>2</v>
      </c>
      <c r="M225" s="24">
        <v>0</v>
      </c>
      <c r="N225" s="24">
        <v>0</v>
      </c>
      <c r="O225" s="24">
        <v>0</v>
      </c>
      <c r="P225" s="24">
        <v>0</v>
      </c>
      <c r="Q225" s="24">
        <v>0</v>
      </c>
      <c r="R225" s="24">
        <v>0</v>
      </c>
      <c r="S225" s="24">
        <v>0</v>
      </c>
      <c r="T225" s="17"/>
      <c r="U225" s="17"/>
    </row>
    <row r="226" spans="1:21" ht="12.75" customHeight="1" x14ac:dyDescent="0.3">
      <c r="A226" s="29" t="s">
        <v>281</v>
      </c>
      <c r="B226" s="31">
        <v>14.8</v>
      </c>
      <c r="C226" s="31">
        <v>0.3</v>
      </c>
      <c r="D226" s="31">
        <v>0.2</v>
      </c>
      <c r="E226" s="24">
        <f t="shared" si="3"/>
        <v>0</v>
      </c>
      <c r="F226" s="30">
        <v>62.2</v>
      </c>
      <c r="G226" s="31">
        <v>1.9</v>
      </c>
      <c r="H226" s="31">
        <v>0.5</v>
      </c>
      <c r="I226" s="31">
        <v>6</v>
      </c>
      <c r="J226" s="31">
        <v>230</v>
      </c>
      <c r="K226" s="32">
        <v>7</v>
      </c>
      <c r="L226" s="82">
        <v>2</v>
      </c>
      <c r="M226" s="31">
        <v>0</v>
      </c>
      <c r="N226" s="31">
        <v>0</v>
      </c>
      <c r="O226" s="31">
        <v>0</v>
      </c>
      <c r="P226" s="31">
        <v>0</v>
      </c>
      <c r="Q226" s="31">
        <v>0</v>
      </c>
      <c r="R226" s="31">
        <v>0</v>
      </c>
      <c r="S226" s="31">
        <v>0</v>
      </c>
      <c r="T226" s="18"/>
      <c r="U226" s="18"/>
    </row>
    <row r="227" spans="1:21" ht="12.75" customHeight="1" x14ac:dyDescent="0.3">
      <c r="A227" s="22" t="s">
        <v>282</v>
      </c>
      <c r="B227" s="24">
        <v>14.8</v>
      </c>
      <c r="C227" s="24">
        <v>0.3</v>
      </c>
      <c r="D227" s="24">
        <v>0.2</v>
      </c>
      <c r="E227" s="24">
        <f t="shared" si="3"/>
        <v>0</v>
      </c>
      <c r="F227" s="25">
        <v>62.2</v>
      </c>
      <c r="G227" s="24">
        <v>1.9</v>
      </c>
      <c r="H227" s="24">
        <v>0.5</v>
      </c>
      <c r="I227" s="24">
        <v>6</v>
      </c>
      <c r="J227" s="24">
        <v>230</v>
      </c>
      <c r="K227" s="26">
        <v>7</v>
      </c>
      <c r="L227" s="81">
        <v>2</v>
      </c>
      <c r="M227" s="24">
        <v>0</v>
      </c>
      <c r="N227" s="24">
        <v>0</v>
      </c>
      <c r="O227" s="24">
        <v>0</v>
      </c>
      <c r="P227" s="24">
        <v>0</v>
      </c>
      <c r="Q227" s="24">
        <v>0</v>
      </c>
      <c r="R227" s="24">
        <v>0</v>
      </c>
      <c r="S227" s="24">
        <v>0</v>
      </c>
      <c r="T227" s="17"/>
      <c r="U227" s="17"/>
    </row>
    <row r="228" spans="1:21" ht="12.75" customHeight="1" x14ac:dyDescent="0.3">
      <c r="A228" s="22" t="s">
        <v>283</v>
      </c>
      <c r="B228" s="24">
        <v>0</v>
      </c>
      <c r="C228" s="24">
        <v>14.8</v>
      </c>
      <c r="D228" s="16">
        <v>25.7</v>
      </c>
      <c r="E228" s="24">
        <f t="shared" si="3"/>
        <v>15.209999999999999</v>
      </c>
      <c r="F228" s="25">
        <v>290.5</v>
      </c>
      <c r="G228" s="24">
        <v>0</v>
      </c>
      <c r="H228" s="24">
        <v>0</v>
      </c>
      <c r="I228" s="24">
        <v>40</v>
      </c>
      <c r="J228" s="24">
        <v>400</v>
      </c>
      <c r="K228" s="26">
        <v>9.35</v>
      </c>
      <c r="L228" s="81">
        <v>80</v>
      </c>
      <c r="M228" s="24">
        <v>1.38</v>
      </c>
      <c r="N228" s="24">
        <v>0.56999999999999995</v>
      </c>
      <c r="O228" s="24">
        <v>0.56999999999999995</v>
      </c>
      <c r="P228" s="24">
        <v>8.36</v>
      </c>
      <c r="Q228" s="24">
        <v>3.55</v>
      </c>
      <c r="R228" s="24">
        <v>0.2</v>
      </c>
      <c r="S228" s="24">
        <v>0.57999999999999996</v>
      </c>
      <c r="T228" s="17"/>
      <c r="U228" s="17"/>
    </row>
    <row r="229" spans="1:21" ht="12.75" customHeight="1" x14ac:dyDescent="0.3">
      <c r="A229" s="29" t="s">
        <v>284</v>
      </c>
      <c r="B229" s="31">
        <v>0</v>
      </c>
      <c r="C229" s="31">
        <v>14.8</v>
      </c>
      <c r="D229" s="31">
        <v>25.7</v>
      </c>
      <c r="E229" s="24">
        <f t="shared" si="3"/>
        <v>2.61</v>
      </c>
      <c r="F229" s="30">
        <v>290.5</v>
      </c>
      <c r="G229" s="31">
        <v>0</v>
      </c>
      <c r="H229" s="31">
        <v>0</v>
      </c>
      <c r="I229" s="31">
        <v>40</v>
      </c>
      <c r="J229" s="31">
        <v>400</v>
      </c>
      <c r="K229" s="32">
        <v>11</v>
      </c>
      <c r="L229" s="82">
        <v>80</v>
      </c>
      <c r="M229" s="31">
        <v>0</v>
      </c>
      <c r="N229" s="31">
        <v>0</v>
      </c>
      <c r="O229" s="31">
        <v>0.5</v>
      </c>
      <c r="P229" s="31">
        <v>1.76</v>
      </c>
      <c r="Q229" s="31">
        <v>0.35</v>
      </c>
      <c r="R229" s="31">
        <v>0</v>
      </c>
      <c r="S229" s="31">
        <v>0</v>
      </c>
      <c r="T229" s="18"/>
      <c r="U229" s="18"/>
    </row>
    <row r="230" spans="1:21" ht="12.75" customHeight="1" x14ac:dyDescent="0.3">
      <c r="A230" s="29" t="s">
        <v>285</v>
      </c>
      <c r="B230" s="31">
        <v>0</v>
      </c>
      <c r="C230" s="31">
        <v>14.8</v>
      </c>
      <c r="D230" s="31">
        <v>10.7</v>
      </c>
      <c r="E230" s="24">
        <f t="shared" si="3"/>
        <v>2.61</v>
      </c>
      <c r="F230" s="30">
        <v>155.5</v>
      </c>
      <c r="G230" s="31">
        <v>0</v>
      </c>
      <c r="H230" s="31">
        <v>0</v>
      </c>
      <c r="I230" s="31">
        <v>40</v>
      </c>
      <c r="J230" s="31">
        <v>400</v>
      </c>
      <c r="K230" s="32">
        <v>11</v>
      </c>
      <c r="L230" s="82">
        <v>80</v>
      </c>
      <c r="M230" s="31">
        <v>0</v>
      </c>
      <c r="N230" s="31">
        <v>0</v>
      </c>
      <c r="O230" s="31">
        <v>0.5</v>
      </c>
      <c r="P230" s="31">
        <v>1.76</v>
      </c>
      <c r="Q230" s="31">
        <v>0.35</v>
      </c>
      <c r="R230" s="31">
        <v>0</v>
      </c>
      <c r="S230" s="31">
        <v>0</v>
      </c>
      <c r="T230" s="18"/>
      <c r="U230" s="18"/>
    </row>
    <row r="231" spans="1:21" ht="12.75" customHeight="1" x14ac:dyDescent="0.3">
      <c r="A231" s="22" t="s">
        <v>286</v>
      </c>
      <c r="B231" s="24">
        <v>0</v>
      </c>
      <c r="C231" s="24">
        <v>14.8</v>
      </c>
      <c r="D231" s="24">
        <v>10.7</v>
      </c>
      <c r="E231" s="24">
        <f t="shared" si="3"/>
        <v>2.61</v>
      </c>
      <c r="F231" s="25">
        <v>155.5</v>
      </c>
      <c r="G231" s="24">
        <v>0</v>
      </c>
      <c r="H231" s="24">
        <v>0</v>
      </c>
      <c r="I231" s="24">
        <v>40</v>
      </c>
      <c r="J231" s="24">
        <v>400</v>
      </c>
      <c r="K231" s="26">
        <v>9.35</v>
      </c>
      <c r="L231" s="81">
        <v>80</v>
      </c>
      <c r="M231" s="24">
        <v>0</v>
      </c>
      <c r="N231" s="24">
        <v>0</v>
      </c>
      <c r="O231" s="24">
        <v>0.5</v>
      </c>
      <c r="P231" s="24">
        <v>1.76</v>
      </c>
      <c r="Q231" s="24">
        <v>0.35</v>
      </c>
      <c r="R231" s="24">
        <v>0</v>
      </c>
      <c r="S231" s="24">
        <v>0</v>
      </c>
      <c r="T231" s="17"/>
      <c r="U231" s="17"/>
    </row>
    <row r="232" spans="1:21" ht="12.75" customHeight="1" x14ac:dyDescent="0.3">
      <c r="A232" s="29" t="s">
        <v>287</v>
      </c>
      <c r="B232" s="31">
        <v>0</v>
      </c>
      <c r="C232" s="31">
        <v>14.8</v>
      </c>
      <c r="D232" s="31">
        <v>10.7</v>
      </c>
      <c r="E232" s="24">
        <f t="shared" si="3"/>
        <v>2.61</v>
      </c>
      <c r="F232" s="30">
        <v>155.5</v>
      </c>
      <c r="G232" s="31">
        <v>0</v>
      </c>
      <c r="H232" s="31">
        <v>0</v>
      </c>
      <c r="I232" s="31">
        <v>40</v>
      </c>
      <c r="J232" s="31">
        <v>400</v>
      </c>
      <c r="K232" s="32">
        <v>11</v>
      </c>
      <c r="L232" s="82">
        <v>80</v>
      </c>
      <c r="M232" s="31">
        <v>0</v>
      </c>
      <c r="N232" s="31">
        <v>0</v>
      </c>
      <c r="O232" s="31">
        <v>0.5</v>
      </c>
      <c r="P232" s="31">
        <v>1.76</v>
      </c>
      <c r="Q232" s="31">
        <v>0.35</v>
      </c>
      <c r="R232" s="31">
        <v>0</v>
      </c>
      <c r="S232" s="31">
        <v>0</v>
      </c>
      <c r="T232" s="18"/>
      <c r="U232" s="18"/>
    </row>
    <row r="233" spans="1:21" ht="12.75" customHeight="1" x14ac:dyDescent="0.3">
      <c r="A233" s="29" t="s">
        <v>288</v>
      </c>
      <c r="B233" s="31">
        <v>0</v>
      </c>
      <c r="C233" s="31">
        <v>14.8</v>
      </c>
      <c r="D233" s="31">
        <v>10.7</v>
      </c>
      <c r="E233" s="24">
        <f t="shared" si="3"/>
        <v>2.61</v>
      </c>
      <c r="F233" s="30">
        <v>155.5</v>
      </c>
      <c r="G233" s="31">
        <v>0</v>
      </c>
      <c r="H233" s="31">
        <v>0</v>
      </c>
      <c r="I233" s="31">
        <v>40</v>
      </c>
      <c r="J233" s="31">
        <v>400</v>
      </c>
      <c r="K233" s="32">
        <v>11</v>
      </c>
      <c r="L233" s="82">
        <v>80</v>
      </c>
      <c r="M233" s="31">
        <v>0</v>
      </c>
      <c r="N233" s="31">
        <v>0</v>
      </c>
      <c r="O233" s="31">
        <v>0.5</v>
      </c>
      <c r="P233" s="31">
        <v>1.76</v>
      </c>
      <c r="Q233" s="31">
        <v>0.35</v>
      </c>
      <c r="R233" s="31">
        <v>0</v>
      </c>
      <c r="S233" s="31">
        <v>0</v>
      </c>
      <c r="T233" s="18"/>
      <c r="U233" s="18"/>
    </row>
    <row r="234" spans="1:21" ht="12.75" customHeight="1" x14ac:dyDescent="0.3">
      <c r="A234" s="29" t="s">
        <v>289</v>
      </c>
      <c r="B234" s="31">
        <v>0</v>
      </c>
      <c r="C234" s="31">
        <v>14.8</v>
      </c>
      <c r="D234" s="31">
        <v>10.7</v>
      </c>
      <c r="E234" s="24">
        <f t="shared" si="3"/>
        <v>2.61</v>
      </c>
      <c r="F234" s="30">
        <v>155.5</v>
      </c>
      <c r="G234" s="31">
        <v>0</v>
      </c>
      <c r="H234" s="31">
        <v>0</v>
      </c>
      <c r="I234" s="31">
        <v>40</v>
      </c>
      <c r="J234" s="31">
        <v>400</v>
      </c>
      <c r="K234" s="32">
        <v>11</v>
      </c>
      <c r="L234" s="82">
        <v>80</v>
      </c>
      <c r="M234" s="31">
        <v>0</v>
      </c>
      <c r="N234" s="31">
        <v>0</v>
      </c>
      <c r="O234" s="31">
        <v>0.5</v>
      </c>
      <c r="P234" s="31">
        <v>1.76</v>
      </c>
      <c r="Q234" s="31">
        <v>0.35</v>
      </c>
      <c r="R234" s="31">
        <v>0</v>
      </c>
      <c r="S234" s="31">
        <v>0</v>
      </c>
      <c r="T234" s="18"/>
      <c r="U234" s="18"/>
    </row>
    <row r="235" spans="1:21" ht="12.75" customHeight="1" x14ac:dyDescent="0.3">
      <c r="A235" s="22" t="s">
        <v>290</v>
      </c>
      <c r="B235" s="24">
        <v>0</v>
      </c>
      <c r="C235" s="24">
        <v>14.8</v>
      </c>
      <c r="D235" s="24">
        <v>10.7</v>
      </c>
      <c r="E235" s="24">
        <f t="shared" si="3"/>
        <v>2.61</v>
      </c>
      <c r="F235" s="25">
        <v>155.5</v>
      </c>
      <c r="G235" s="24">
        <v>0</v>
      </c>
      <c r="H235" s="24">
        <v>0</v>
      </c>
      <c r="I235" s="24">
        <v>40</v>
      </c>
      <c r="J235" s="24">
        <v>400</v>
      </c>
      <c r="K235" s="26">
        <v>9.35</v>
      </c>
      <c r="L235" s="81">
        <v>80</v>
      </c>
      <c r="M235" s="24">
        <v>0</v>
      </c>
      <c r="N235" s="24">
        <v>0</v>
      </c>
      <c r="O235" s="24">
        <v>0.5</v>
      </c>
      <c r="P235" s="24">
        <v>1.76</v>
      </c>
      <c r="Q235" s="24">
        <v>0.35</v>
      </c>
      <c r="R235" s="24">
        <v>0</v>
      </c>
      <c r="S235" s="24">
        <v>0</v>
      </c>
      <c r="T235" s="17"/>
      <c r="U235" s="17"/>
    </row>
    <row r="236" spans="1:21" ht="12.75" customHeight="1" x14ac:dyDescent="0.3">
      <c r="A236" s="29" t="s">
        <v>291</v>
      </c>
      <c r="B236" s="31">
        <v>0</v>
      </c>
      <c r="C236" s="31">
        <v>14.8</v>
      </c>
      <c r="D236" s="31">
        <v>10.7</v>
      </c>
      <c r="E236" s="24">
        <f t="shared" si="3"/>
        <v>2.61</v>
      </c>
      <c r="F236" s="30">
        <v>155.5</v>
      </c>
      <c r="G236" s="31">
        <v>0</v>
      </c>
      <c r="H236" s="31">
        <v>0</v>
      </c>
      <c r="I236" s="31">
        <v>40</v>
      </c>
      <c r="J236" s="31">
        <v>400</v>
      </c>
      <c r="K236" s="32">
        <v>11</v>
      </c>
      <c r="L236" s="82">
        <v>80</v>
      </c>
      <c r="M236" s="31">
        <v>0</v>
      </c>
      <c r="N236" s="31">
        <v>0</v>
      </c>
      <c r="O236" s="31">
        <v>0.5</v>
      </c>
      <c r="P236" s="31">
        <v>1.76</v>
      </c>
      <c r="Q236" s="31">
        <v>0.35</v>
      </c>
      <c r="R236" s="31">
        <v>0</v>
      </c>
      <c r="S236" s="31">
        <v>0</v>
      </c>
      <c r="T236" s="18"/>
      <c r="U236" s="18"/>
    </row>
    <row r="237" spans="1:21" ht="12.75" customHeight="1" x14ac:dyDescent="0.3">
      <c r="A237" s="22" t="s">
        <v>292</v>
      </c>
      <c r="B237" s="24">
        <v>0</v>
      </c>
      <c r="C237" s="24">
        <v>14.8</v>
      </c>
      <c r="D237" s="24">
        <v>10.7</v>
      </c>
      <c r="E237" s="24">
        <f t="shared" si="3"/>
        <v>2.61</v>
      </c>
      <c r="F237" s="25">
        <v>155.5</v>
      </c>
      <c r="G237" s="24">
        <v>0</v>
      </c>
      <c r="H237" s="24">
        <v>0</v>
      </c>
      <c r="I237" s="24">
        <v>40</v>
      </c>
      <c r="J237" s="24">
        <v>400</v>
      </c>
      <c r="K237" s="26">
        <v>9.35</v>
      </c>
      <c r="L237" s="81">
        <v>80</v>
      </c>
      <c r="M237" s="24">
        <v>0</v>
      </c>
      <c r="N237" s="24">
        <v>0</v>
      </c>
      <c r="O237" s="24">
        <v>0.5</v>
      </c>
      <c r="P237" s="24">
        <v>1.76</v>
      </c>
      <c r="Q237" s="24">
        <v>0.35</v>
      </c>
      <c r="R237" s="24">
        <v>0</v>
      </c>
      <c r="S237" s="24">
        <v>0</v>
      </c>
      <c r="T237" s="17"/>
      <c r="U237" s="17"/>
    </row>
    <row r="238" spans="1:21" ht="12.75" customHeight="1" x14ac:dyDescent="0.3">
      <c r="A238" s="29" t="s">
        <v>293</v>
      </c>
      <c r="B238" s="31">
        <v>0</v>
      </c>
      <c r="C238" s="31">
        <v>14.8</v>
      </c>
      <c r="D238" s="31">
        <v>10.7</v>
      </c>
      <c r="E238" s="24">
        <f t="shared" si="3"/>
        <v>2.61</v>
      </c>
      <c r="F238" s="30">
        <v>155.5</v>
      </c>
      <c r="G238" s="31">
        <v>0</v>
      </c>
      <c r="H238" s="31">
        <v>0</v>
      </c>
      <c r="I238" s="31">
        <v>40</v>
      </c>
      <c r="J238" s="31">
        <v>400</v>
      </c>
      <c r="K238" s="32">
        <v>11</v>
      </c>
      <c r="L238" s="82">
        <v>80</v>
      </c>
      <c r="M238" s="31">
        <v>0</v>
      </c>
      <c r="N238" s="31">
        <v>0</v>
      </c>
      <c r="O238" s="31">
        <v>0.5</v>
      </c>
      <c r="P238" s="31">
        <v>1.76</v>
      </c>
      <c r="Q238" s="31">
        <v>0.35</v>
      </c>
      <c r="R238" s="31">
        <v>0</v>
      </c>
      <c r="S238" s="31">
        <v>0</v>
      </c>
      <c r="T238" s="18"/>
      <c r="U238" s="18"/>
    </row>
    <row r="239" spans="1:21" ht="12.75" customHeight="1" x14ac:dyDescent="0.3">
      <c r="A239" s="22" t="s">
        <v>294</v>
      </c>
      <c r="B239" s="24">
        <v>0</v>
      </c>
      <c r="C239" s="24">
        <v>19.3</v>
      </c>
      <c r="D239" s="16">
        <v>10.8</v>
      </c>
      <c r="E239" s="24">
        <f t="shared" si="3"/>
        <v>12.73</v>
      </c>
      <c r="F239" s="25">
        <v>174.4</v>
      </c>
      <c r="G239" s="24">
        <v>0</v>
      </c>
      <c r="H239" s="24">
        <v>1.1000000000000001</v>
      </c>
      <c r="I239" s="24">
        <v>30</v>
      </c>
      <c r="J239" s="24">
        <v>168.57</v>
      </c>
      <c r="K239" s="26">
        <v>9.35</v>
      </c>
      <c r="L239" s="81">
        <v>91</v>
      </c>
      <c r="M239" s="24">
        <v>1.38</v>
      </c>
      <c r="N239" s="24">
        <v>0.56999999999999995</v>
      </c>
      <c r="O239" s="24">
        <v>7.0000000000000007E-2</v>
      </c>
      <c r="P239" s="24">
        <v>6.71</v>
      </c>
      <c r="Q239" s="24">
        <v>3.22</v>
      </c>
      <c r="R239" s="24">
        <v>0.2</v>
      </c>
      <c r="S239" s="24">
        <v>0.57999999999999996</v>
      </c>
      <c r="T239" s="17"/>
      <c r="U239" s="17"/>
    </row>
    <row r="240" spans="1:21" ht="12.75" customHeight="1" x14ac:dyDescent="0.3">
      <c r="A240" s="29" t="s">
        <v>295</v>
      </c>
      <c r="B240" s="31">
        <v>0</v>
      </c>
      <c r="C240" s="31">
        <v>19.3</v>
      </c>
      <c r="D240" s="31">
        <v>0.8</v>
      </c>
      <c r="E240" s="24">
        <f t="shared" si="3"/>
        <v>0.13</v>
      </c>
      <c r="F240" s="30">
        <v>84.4</v>
      </c>
      <c r="G240" s="31">
        <v>0</v>
      </c>
      <c r="H240" s="31">
        <v>1.1000000000000001</v>
      </c>
      <c r="I240" s="31">
        <v>30</v>
      </c>
      <c r="J240" s="31">
        <v>168.57</v>
      </c>
      <c r="K240" s="32">
        <v>11</v>
      </c>
      <c r="L240" s="82">
        <v>91</v>
      </c>
      <c r="M240" s="31">
        <v>0</v>
      </c>
      <c r="N240" s="31">
        <v>0</v>
      </c>
      <c r="O240" s="31">
        <v>0</v>
      </c>
      <c r="P240" s="31">
        <v>0.11</v>
      </c>
      <c r="Q240" s="31">
        <v>0.02</v>
      </c>
      <c r="R240" s="31">
        <v>0</v>
      </c>
      <c r="S240" s="31">
        <v>0</v>
      </c>
      <c r="T240" s="18"/>
      <c r="U240" s="18"/>
    </row>
    <row r="241" spans="1:21" ht="12.75" customHeight="1" x14ac:dyDescent="0.3">
      <c r="A241" s="29" t="s">
        <v>296</v>
      </c>
      <c r="B241" s="31">
        <v>0</v>
      </c>
      <c r="C241" s="31">
        <v>19.3</v>
      </c>
      <c r="D241" s="31">
        <v>0.8</v>
      </c>
      <c r="E241" s="24">
        <f t="shared" si="3"/>
        <v>0.13</v>
      </c>
      <c r="F241" s="30">
        <v>84.4</v>
      </c>
      <c r="G241" s="31">
        <v>0</v>
      </c>
      <c r="H241" s="31">
        <v>1.1000000000000001</v>
      </c>
      <c r="I241" s="31">
        <v>30</v>
      </c>
      <c r="J241" s="31">
        <v>168.57</v>
      </c>
      <c r="K241" s="32">
        <v>11</v>
      </c>
      <c r="L241" s="82">
        <v>91</v>
      </c>
      <c r="M241" s="31">
        <v>0</v>
      </c>
      <c r="N241" s="31">
        <v>0</v>
      </c>
      <c r="O241" s="31">
        <v>0</v>
      </c>
      <c r="P241" s="31">
        <v>0.11</v>
      </c>
      <c r="Q241" s="31">
        <v>0.02</v>
      </c>
      <c r="R241" s="31">
        <v>0</v>
      </c>
      <c r="S241" s="31">
        <v>0</v>
      </c>
      <c r="T241" s="18"/>
      <c r="U241" s="18"/>
    </row>
    <row r="242" spans="1:21" ht="12.75" customHeight="1" x14ac:dyDescent="0.3">
      <c r="A242" s="22" t="s">
        <v>297</v>
      </c>
      <c r="B242" s="24">
        <v>0</v>
      </c>
      <c r="C242" s="24">
        <v>19.3</v>
      </c>
      <c r="D242" s="24">
        <v>0.8</v>
      </c>
      <c r="E242" s="24">
        <f t="shared" si="3"/>
        <v>0.13</v>
      </c>
      <c r="F242" s="25">
        <v>84.4</v>
      </c>
      <c r="G242" s="24">
        <v>0</v>
      </c>
      <c r="H242" s="24">
        <v>1.1000000000000001</v>
      </c>
      <c r="I242" s="24">
        <v>30</v>
      </c>
      <c r="J242" s="24">
        <v>168.57</v>
      </c>
      <c r="K242" s="26">
        <v>9.35</v>
      </c>
      <c r="L242" s="81">
        <v>91</v>
      </c>
      <c r="M242" s="24">
        <v>0</v>
      </c>
      <c r="N242" s="24">
        <v>0</v>
      </c>
      <c r="O242" s="24">
        <v>0</v>
      </c>
      <c r="P242" s="24">
        <v>0.11</v>
      </c>
      <c r="Q242" s="24">
        <v>0.02</v>
      </c>
      <c r="R242" s="24">
        <v>0</v>
      </c>
      <c r="S242" s="24">
        <v>0</v>
      </c>
      <c r="T242" s="17"/>
      <c r="U242" s="17"/>
    </row>
    <row r="243" spans="1:21" ht="12.75" customHeight="1" x14ac:dyDescent="0.3">
      <c r="A243" s="29" t="s">
        <v>298</v>
      </c>
      <c r="B243" s="31">
        <v>0</v>
      </c>
      <c r="C243" s="31">
        <v>19.3</v>
      </c>
      <c r="D243" s="31">
        <v>0.8</v>
      </c>
      <c r="E243" s="24">
        <f t="shared" si="3"/>
        <v>0.13</v>
      </c>
      <c r="F243" s="30">
        <v>84.4</v>
      </c>
      <c r="G243" s="31">
        <v>0</v>
      </c>
      <c r="H243" s="31">
        <v>1.1000000000000001</v>
      </c>
      <c r="I243" s="31">
        <v>30</v>
      </c>
      <c r="J243" s="31">
        <v>168.57</v>
      </c>
      <c r="K243" s="32">
        <v>11</v>
      </c>
      <c r="L243" s="82">
        <v>91</v>
      </c>
      <c r="M243" s="31">
        <v>0</v>
      </c>
      <c r="N243" s="31">
        <v>0</v>
      </c>
      <c r="O243" s="31">
        <v>0</v>
      </c>
      <c r="P243" s="31">
        <v>0.11</v>
      </c>
      <c r="Q243" s="31">
        <v>0.02</v>
      </c>
      <c r="R243" s="31">
        <v>0</v>
      </c>
      <c r="S243" s="31">
        <v>0</v>
      </c>
      <c r="T243" s="18"/>
      <c r="U243" s="18"/>
    </row>
    <row r="244" spans="1:21" ht="12.75" customHeight="1" x14ac:dyDescent="0.3">
      <c r="A244" s="29" t="s">
        <v>299</v>
      </c>
      <c r="B244" s="31">
        <v>0</v>
      </c>
      <c r="C244" s="31">
        <v>19.3</v>
      </c>
      <c r="D244" s="31">
        <v>0.8</v>
      </c>
      <c r="E244" s="24">
        <f t="shared" si="3"/>
        <v>0.13</v>
      </c>
      <c r="F244" s="30">
        <v>84.4</v>
      </c>
      <c r="G244" s="31">
        <v>0</v>
      </c>
      <c r="H244" s="31">
        <v>1.1000000000000001</v>
      </c>
      <c r="I244" s="31">
        <v>30</v>
      </c>
      <c r="J244" s="31">
        <v>168.57</v>
      </c>
      <c r="K244" s="32">
        <v>11</v>
      </c>
      <c r="L244" s="82">
        <v>91</v>
      </c>
      <c r="M244" s="31">
        <v>0</v>
      </c>
      <c r="N244" s="31">
        <v>0</v>
      </c>
      <c r="O244" s="31">
        <v>0</v>
      </c>
      <c r="P244" s="31">
        <v>0.11</v>
      </c>
      <c r="Q244" s="31">
        <v>0.02</v>
      </c>
      <c r="R244" s="31">
        <v>0</v>
      </c>
      <c r="S244" s="31">
        <v>0</v>
      </c>
      <c r="T244" s="18"/>
      <c r="U244" s="18"/>
    </row>
    <row r="245" spans="1:21" ht="12.75" customHeight="1" x14ac:dyDescent="0.3">
      <c r="A245" s="29" t="s">
        <v>300</v>
      </c>
      <c r="B245" s="31">
        <v>0</v>
      </c>
      <c r="C245" s="31">
        <v>19.3</v>
      </c>
      <c r="D245" s="31">
        <v>0.8</v>
      </c>
      <c r="E245" s="24">
        <f t="shared" si="3"/>
        <v>0.13</v>
      </c>
      <c r="F245" s="30">
        <v>84.4</v>
      </c>
      <c r="G245" s="31">
        <v>0</v>
      </c>
      <c r="H245" s="31">
        <v>1.1000000000000001</v>
      </c>
      <c r="I245" s="31">
        <v>30</v>
      </c>
      <c r="J245" s="31">
        <v>168.57</v>
      </c>
      <c r="K245" s="32">
        <v>11</v>
      </c>
      <c r="L245" s="82">
        <v>91</v>
      </c>
      <c r="M245" s="31">
        <v>0</v>
      </c>
      <c r="N245" s="31">
        <v>0</v>
      </c>
      <c r="O245" s="31">
        <v>0</v>
      </c>
      <c r="P245" s="31">
        <v>0.11</v>
      </c>
      <c r="Q245" s="31">
        <v>0.02</v>
      </c>
      <c r="R245" s="31">
        <v>0</v>
      </c>
      <c r="S245" s="31">
        <v>0</v>
      </c>
      <c r="T245" s="18"/>
      <c r="U245" s="18"/>
    </row>
    <row r="246" spans="1:21" ht="12.75" customHeight="1" x14ac:dyDescent="0.3">
      <c r="A246" s="22" t="s">
        <v>301</v>
      </c>
      <c r="B246" s="24">
        <v>0</v>
      </c>
      <c r="C246" s="24">
        <v>19.3</v>
      </c>
      <c r="D246" s="24">
        <v>0.8</v>
      </c>
      <c r="E246" s="24">
        <f t="shared" si="3"/>
        <v>0.13</v>
      </c>
      <c r="F246" s="25">
        <v>84.4</v>
      </c>
      <c r="G246" s="24">
        <v>0</v>
      </c>
      <c r="H246" s="24">
        <v>1.1000000000000001</v>
      </c>
      <c r="I246" s="24">
        <v>30</v>
      </c>
      <c r="J246" s="24">
        <v>168.57</v>
      </c>
      <c r="K246" s="26">
        <v>9.35</v>
      </c>
      <c r="L246" s="81">
        <v>91</v>
      </c>
      <c r="M246" s="24">
        <v>0</v>
      </c>
      <c r="N246" s="24">
        <v>0</v>
      </c>
      <c r="O246" s="24">
        <v>0</v>
      </c>
      <c r="P246" s="24">
        <v>0.11</v>
      </c>
      <c r="Q246" s="24">
        <v>0.02</v>
      </c>
      <c r="R246" s="24">
        <v>0</v>
      </c>
      <c r="S246" s="24">
        <v>0</v>
      </c>
      <c r="T246" s="17"/>
      <c r="U246" s="17"/>
    </row>
    <row r="247" spans="1:21" ht="12.75" customHeight="1" x14ac:dyDescent="0.3">
      <c r="A247" s="29" t="s">
        <v>302</v>
      </c>
      <c r="B247" s="31">
        <v>0</v>
      </c>
      <c r="C247" s="31">
        <v>19.3</v>
      </c>
      <c r="D247" s="31">
        <v>0.8</v>
      </c>
      <c r="E247" s="24">
        <f t="shared" si="3"/>
        <v>0.13</v>
      </c>
      <c r="F247" s="30">
        <v>84.4</v>
      </c>
      <c r="G247" s="31">
        <v>0</v>
      </c>
      <c r="H247" s="31">
        <v>1.1000000000000001</v>
      </c>
      <c r="I247" s="31">
        <v>30</v>
      </c>
      <c r="J247" s="31">
        <v>168.57</v>
      </c>
      <c r="K247" s="32">
        <v>11</v>
      </c>
      <c r="L247" s="82">
        <v>91</v>
      </c>
      <c r="M247" s="31">
        <v>0</v>
      </c>
      <c r="N247" s="31">
        <v>0</v>
      </c>
      <c r="O247" s="31">
        <v>0</v>
      </c>
      <c r="P247" s="31">
        <v>0.11</v>
      </c>
      <c r="Q247" s="31">
        <v>0.02</v>
      </c>
      <c r="R247" s="31">
        <v>0</v>
      </c>
      <c r="S247" s="31">
        <v>0</v>
      </c>
      <c r="T247" s="18"/>
      <c r="U247" s="18"/>
    </row>
    <row r="248" spans="1:21" ht="12.75" customHeight="1" x14ac:dyDescent="0.3">
      <c r="A248" s="22" t="s">
        <v>303</v>
      </c>
      <c r="B248" s="24">
        <v>0</v>
      </c>
      <c r="C248" s="24">
        <v>19.3</v>
      </c>
      <c r="D248" s="24">
        <v>0.8</v>
      </c>
      <c r="E248" s="24">
        <f t="shared" si="3"/>
        <v>0.13</v>
      </c>
      <c r="F248" s="25">
        <v>84.4</v>
      </c>
      <c r="G248" s="24">
        <v>0</v>
      </c>
      <c r="H248" s="24">
        <v>1.1000000000000001</v>
      </c>
      <c r="I248" s="24">
        <v>30</v>
      </c>
      <c r="J248" s="24">
        <v>168.57</v>
      </c>
      <c r="K248" s="26">
        <v>9.35</v>
      </c>
      <c r="L248" s="81">
        <v>91</v>
      </c>
      <c r="M248" s="24">
        <v>0</v>
      </c>
      <c r="N248" s="24">
        <v>0</v>
      </c>
      <c r="O248" s="24">
        <v>0</v>
      </c>
      <c r="P248" s="24">
        <v>0.11</v>
      </c>
      <c r="Q248" s="24">
        <v>0.02</v>
      </c>
      <c r="R248" s="24">
        <v>0</v>
      </c>
      <c r="S248" s="24">
        <v>0</v>
      </c>
      <c r="T248" s="17"/>
      <c r="U248" s="17"/>
    </row>
    <row r="249" spans="1:21" ht="12.75" customHeight="1" x14ac:dyDescent="0.3">
      <c r="A249" s="29" t="s">
        <v>304</v>
      </c>
      <c r="B249" s="31">
        <v>0</v>
      </c>
      <c r="C249" s="31">
        <v>19.3</v>
      </c>
      <c r="D249" s="31">
        <v>0.8</v>
      </c>
      <c r="E249" s="24">
        <f t="shared" si="3"/>
        <v>0.13</v>
      </c>
      <c r="F249" s="30">
        <v>84.4</v>
      </c>
      <c r="G249" s="31">
        <v>0</v>
      </c>
      <c r="H249" s="31">
        <v>1.1000000000000001</v>
      </c>
      <c r="I249" s="31">
        <v>30</v>
      </c>
      <c r="J249" s="31">
        <v>168.57</v>
      </c>
      <c r="K249" s="32">
        <v>11</v>
      </c>
      <c r="L249" s="82">
        <v>91</v>
      </c>
      <c r="M249" s="31">
        <v>0</v>
      </c>
      <c r="N249" s="31">
        <v>0</v>
      </c>
      <c r="O249" s="31">
        <v>0</v>
      </c>
      <c r="P249" s="31">
        <v>0.11</v>
      </c>
      <c r="Q249" s="31">
        <v>0.02</v>
      </c>
      <c r="R249" s="31">
        <v>0</v>
      </c>
      <c r="S249" s="31">
        <v>0</v>
      </c>
      <c r="T249" s="18"/>
      <c r="U249" s="18"/>
    </row>
    <row r="250" spans="1:21" ht="12.75" customHeight="1" x14ac:dyDescent="0.3">
      <c r="A250" s="22" t="s">
        <v>305</v>
      </c>
      <c r="B250" s="24">
        <v>4.03</v>
      </c>
      <c r="C250" s="27">
        <v>0.92</v>
      </c>
      <c r="D250" s="24">
        <v>0.6</v>
      </c>
      <c r="E250" s="24">
        <f t="shared" si="3"/>
        <v>0</v>
      </c>
      <c r="F250" s="25">
        <v>29.12</v>
      </c>
      <c r="G250" s="24">
        <v>2.2000000000000002</v>
      </c>
      <c r="H250" s="27">
        <v>0.38</v>
      </c>
      <c r="I250" s="27">
        <v>8.5</v>
      </c>
      <c r="J250" s="27">
        <v>380</v>
      </c>
      <c r="K250" s="26">
        <v>25</v>
      </c>
      <c r="L250" s="81">
        <v>2</v>
      </c>
      <c r="M250" s="24">
        <v>0</v>
      </c>
      <c r="N250" s="24">
        <v>0</v>
      </c>
      <c r="O250" s="24">
        <v>0</v>
      </c>
      <c r="P250" s="24">
        <v>0</v>
      </c>
      <c r="Q250" s="24">
        <v>0</v>
      </c>
      <c r="R250" s="24">
        <v>0</v>
      </c>
      <c r="S250" s="24">
        <v>0</v>
      </c>
      <c r="T250" s="17"/>
      <c r="U250" s="17"/>
    </row>
    <row r="251" spans="1:21" ht="12.75" customHeight="1" x14ac:dyDescent="0.3">
      <c r="A251" s="29" t="s">
        <v>306</v>
      </c>
      <c r="B251" s="31">
        <v>8</v>
      </c>
      <c r="C251" s="31">
        <v>1.9</v>
      </c>
      <c r="D251" s="31">
        <v>0.6</v>
      </c>
      <c r="E251" s="24">
        <f t="shared" si="3"/>
        <v>0</v>
      </c>
      <c r="F251" s="30">
        <v>45</v>
      </c>
      <c r="G251" s="31">
        <v>2.2000000000000002</v>
      </c>
      <c r="H251" s="31">
        <v>1.7</v>
      </c>
      <c r="I251" s="31">
        <v>20</v>
      </c>
      <c r="J251" s="31">
        <v>180</v>
      </c>
      <c r="K251" s="32">
        <v>25</v>
      </c>
      <c r="L251" s="82">
        <v>2</v>
      </c>
      <c r="M251" s="31">
        <v>0</v>
      </c>
      <c r="N251" s="31">
        <v>0</v>
      </c>
      <c r="O251" s="31">
        <v>0</v>
      </c>
      <c r="P251" s="31">
        <v>0</v>
      </c>
      <c r="Q251" s="31">
        <v>0</v>
      </c>
      <c r="R251" s="31">
        <v>0</v>
      </c>
      <c r="S251" s="31">
        <v>0</v>
      </c>
      <c r="T251" s="18"/>
      <c r="U251" s="18"/>
    </row>
    <row r="252" spans="1:21" ht="12.75" customHeight="1" x14ac:dyDescent="0.3">
      <c r="A252" s="22" t="s">
        <v>307</v>
      </c>
      <c r="B252" s="24">
        <v>8</v>
      </c>
      <c r="C252" s="24">
        <v>1.9</v>
      </c>
      <c r="D252" s="24">
        <v>0.6</v>
      </c>
      <c r="E252" s="24">
        <f t="shared" si="3"/>
        <v>0</v>
      </c>
      <c r="F252" s="25">
        <v>45</v>
      </c>
      <c r="G252" s="24">
        <v>2.2000000000000002</v>
      </c>
      <c r="H252" s="24">
        <v>1.7</v>
      </c>
      <c r="I252" s="24">
        <v>20</v>
      </c>
      <c r="J252" s="24">
        <v>180</v>
      </c>
      <c r="K252" s="26">
        <v>15</v>
      </c>
      <c r="L252" s="81">
        <v>2</v>
      </c>
      <c r="M252" s="24">
        <v>0</v>
      </c>
      <c r="N252" s="24">
        <v>0</v>
      </c>
      <c r="O252" s="24">
        <v>0</v>
      </c>
      <c r="P252" s="24">
        <v>0</v>
      </c>
      <c r="Q252" s="24">
        <v>0</v>
      </c>
      <c r="R252" s="24">
        <v>0</v>
      </c>
      <c r="S252" s="24">
        <v>0</v>
      </c>
      <c r="T252" s="17"/>
      <c r="U252" s="17"/>
    </row>
    <row r="253" spans="1:21" ht="12.75" customHeight="1" x14ac:dyDescent="0.3">
      <c r="A253" s="29" t="s">
        <v>308</v>
      </c>
      <c r="B253" s="31">
        <v>0</v>
      </c>
      <c r="C253" s="31">
        <v>18.2</v>
      </c>
      <c r="D253" s="31">
        <v>10.199999999999999</v>
      </c>
      <c r="E253" s="24">
        <f t="shared" si="3"/>
        <v>5.879999999999999</v>
      </c>
      <c r="F253" s="30">
        <v>254.6</v>
      </c>
      <c r="G253" s="31">
        <v>0</v>
      </c>
      <c r="H253" s="31">
        <v>1.5</v>
      </c>
      <c r="I253" s="31">
        <v>14</v>
      </c>
      <c r="J253" s="31">
        <v>850</v>
      </c>
      <c r="K253" s="32">
        <v>7</v>
      </c>
      <c r="L253" s="82">
        <v>119</v>
      </c>
      <c r="M253" s="31">
        <v>0</v>
      </c>
      <c r="N253" s="31">
        <v>0</v>
      </c>
      <c r="O253" s="31">
        <v>0.22</v>
      </c>
      <c r="P253" s="31">
        <v>4.47</v>
      </c>
      <c r="Q253" s="31">
        <v>1.19</v>
      </c>
      <c r="R253" s="31">
        <v>0</v>
      </c>
      <c r="S253" s="31">
        <v>0</v>
      </c>
      <c r="T253" s="18"/>
      <c r="U253" s="18"/>
    </row>
    <row r="254" spans="1:21" ht="12.75" customHeight="1" x14ac:dyDescent="0.3">
      <c r="A254" s="29" t="s">
        <v>309</v>
      </c>
      <c r="B254" s="31">
        <v>0</v>
      </c>
      <c r="C254" s="31">
        <v>18.2</v>
      </c>
      <c r="D254" s="31">
        <v>20.2</v>
      </c>
      <c r="E254" s="24">
        <f t="shared" si="3"/>
        <v>5.879999999999999</v>
      </c>
      <c r="F254" s="30">
        <v>254.6</v>
      </c>
      <c r="G254" s="31">
        <v>0</v>
      </c>
      <c r="H254" s="31">
        <v>1.5</v>
      </c>
      <c r="I254" s="31">
        <v>14</v>
      </c>
      <c r="J254" s="31">
        <v>850</v>
      </c>
      <c r="K254" s="32">
        <v>7</v>
      </c>
      <c r="L254" s="82">
        <v>119</v>
      </c>
      <c r="M254" s="31">
        <v>0</v>
      </c>
      <c r="N254" s="31">
        <v>0</v>
      </c>
      <c r="O254" s="31">
        <v>0.22</v>
      </c>
      <c r="P254" s="31">
        <v>4.47</v>
      </c>
      <c r="Q254" s="31">
        <v>1.19</v>
      </c>
      <c r="R254" s="31">
        <v>0</v>
      </c>
      <c r="S254" s="31">
        <v>0</v>
      </c>
      <c r="T254" s="18"/>
      <c r="U254" s="18"/>
    </row>
    <row r="255" spans="1:21" ht="12.75" customHeight="1" x14ac:dyDescent="0.3">
      <c r="A255" s="22" t="s">
        <v>310</v>
      </c>
      <c r="B255" s="24">
        <v>0</v>
      </c>
      <c r="C255" s="24">
        <v>18.2</v>
      </c>
      <c r="D255" s="24">
        <v>20.2</v>
      </c>
      <c r="E255" s="24">
        <f t="shared" si="3"/>
        <v>5.879999999999999</v>
      </c>
      <c r="F255" s="25">
        <v>164.6</v>
      </c>
      <c r="G255" s="24">
        <v>0</v>
      </c>
      <c r="H255" s="24">
        <v>1.5</v>
      </c>
      <c r="I255" s="24">
        <v>14</v>
      </c>
      <c r="J255" s="24">
        <v>850</v>
      </c>
      <c r="K255" s="26">
        <v>5.95</v>
      </c>
      <c r="L255" s="81">
        <v>119</v>
      </c>
      <c r="M255" s="24">
        <v>0</v>
      </c>
      <c r="N255" s="24">
        <v>0</v>
      </c>
      <c r="O255" s="24">
        <v>0.22</v>
      </c>
      <c r="P255" s="24">
        <v>4.47</v>
      </c>
      <c r="Q255" s="24">
        <v>1.19</v>
      </c>
      <c r="R255" s="24">
        <v>0</v>
      </c>
      <c r="S255" s="24">
        <v>0</v>
      </c>
      <c r="T255" s="17"/>
      <c r="U255" s="17"/>
    </row>
    <row r="256" spans="1:21" ht="12.75" customHeight="1" x14ac:dyDescent="0.3">
      <c r="A256" s="22" t="s">
        <v>311</v>
      </c>
      <c r="B256" s="24">
        <v>0</v>
      </c>
      <c r="C256" s="24">
        <v>18.2</v>
      </c>
      <c r="D256" s="24">
        <v>10.199999999999999</v>
      </c>
      <c r="E256" s="24">
        <f t="shared" si="3"/>
        <v>5.879999999999999</v>
      </c>
      <c r="F256" s="25">
        <v>164.6</v>
      </c>
      <c r="G256" s="24">
        <v>0</v>
      </c>
      <c r="H256" s="24">
        <v>1.5</v>
      </c>
      <c r="I256" s="24">
        <v>14</v>
      </c>
      <c r="J256" s="24">
        <v>850</v>
      </c>
      <c r="K256" s="26">
        <v>5.6</v>
      </c>
      <c r="L256" s="81">
        <v>119</v>
      </c>
      <c r="M256" s="24">
        <v>0</v>
      </c>
      <c r="N256" s="24">
        <v>0</v>
      </c>
      <c r="O256" s="24">
        <v>0.22</v>
      </c>
      <c r="P256" s="24">
        <v>4.47</v>
      </c>
      <c r="Q256" s="24">
        <v>1.19</v>
      </c>
      <c r="R256" s="24">
        <v>0</v>
      </c>
      <c r="S256" s="24">
        <v>0</v>
      </c>
      <c r="T256" s="17"/>
      <c r="U256" s="17"/>
    </row>
    <row r="257" spans="1:21" ht="12.75" customHeight="1" x14ac:dyDescent="0.3">
      <c r="A257" s="22" t="s">
        <v>312</v>
      </c>
      <c r="B257" s="24">
        <v>0</v>
      </c>
      <c r="C257" s="24">
        <v>18.2</v>
      </c>
      <c r="D257" s="24">
        <v>10.199999999999999</v>
      </c>
      <c r="E257" s="24">
        <f t="shared" si="3"/>
        <v>5.879999999999999</v>
      </c>
      <c r="F257" s="25">
        <v>164.6</v>
      </c>
      <c r="G257" s="24">
        <v>0</v>
      </c>
      <c r="H257" s="24">
        <v>1.5</v>
      </c>
      <c r="I257" s="24">
        <v>14</v>
      </c>
      <c r="J257" s="24">
        <v>850</v>
      </c>
      <c r="K257" s="26">
        <v>5.6</v>
      </c>
      <c r="L257" s="81">
        <v>119</v>
      </c>
      <c r="M257" s="24">
        <v>0</v>
      </c>
      <c r="N257" s="24">
        <v>0</v>
      </c>
      <c r="O257" s="24">
        <v>0.22</v>
      </c>
      <c r="P257" s="24">
        <v>4.47</v>
      </c>
      <c r="Q257" s="24">
        <v>1.19</v>
      </c>
      <c r="R257" s="24">
        <v>0</v>
      </c>
      <c r="S257" s="24">
        <v>0</v>
      </c>
      <c r="T257" s="17"/>
      <c r="U257" s="17"/>
    </row>
    <row r="258" spans="1:21" ht="12.75" customHeight="1" x14ac:dyDescent="0.3">
      <c r="A258" s="29" t="s">
        <v>313</v>
      </c>
      <c r="B258" s="31">
        <v>0</v>
      </c>
      <c r="C258" s="31">
        <v>18.2</v>
      </c>
      <c r="D258" s="31">
        <v>10.199999999999999</v>
      </c>
      <c r="E258" s="24">
        <f t="shared" si="3"/>
        <v>5.879999999999999</v>
      </c>
      <c r="F258" s="30">
        <v>164.6</v>
      </c>
      <c r="G258" s="31">
        <v>0</v>
      </c>
      <c r="H258" s="31">
        <v>1.5</v>
      </c>
      <c r="I258" s="31">
        <v>14</v>
      </c>
      <c r="J258" s="31">
        <v>850</v>
      </c>
      <c r="K258" s="32">
        <v>7</v>
      </c>
      <c r="L258" s="82">
        <v>119</v>
      </c>
      <c r="M258" s="31">
        <v>0</v>
      </c>
      <c r="N258" s="31">
        <v>0</v>
      </c>
      <c r="O258" s="31">
        <v>0.22</v>
      </c>
      <c r="P258" s="31">
        <v>4.47</v>
      </c>
      <c r="Q258" s="31">
        <v>1.19</v>
      </c>
      <c r="R258" s="31">
        <v>0</v>
      </c>
      <c r="S258" s="31">
        <v>0</v>
      </c>
      <c r="T258" s="18"/>
      <c r="U258" s="18"/>
    </row>
    <row r="259" spans="1:21" ht="12.75" customHeight="1" x14ac:dyDescent="0.3">
      <c r="A259" s="29" t="s">
        <v>314</v>
      </c>
      <c r="B259" s="31">
        <v>0</v>
      </c>
      <c r="C259" s="31">
        <v>18.2</v>
      </c>
      <c r="D259" s="31">
        <v>10.199999999999999</v>
      </c>
      <c r="E259" s="24">
        <f t="shared" ref="E259:E322" si="4">(M259+N259+O259+P259+Q259+R259+S259)</f>
        <v>5.879999999999999</v>
      </c>
      <c r="F259" s="30">
        <v>164.6</v>
      </c>
      <c r="G259" s="31">
        <v>0</v>
      </c>
      <c r="H259" s="31">
        <v>1.5</v>
      </c>
      <c r="I259" s="31">
        <v>14</v>
      </c>
      <c r="J259" s="31">
        <v>850</v>
      </c>
      <c r="K259" s="32">
        <v>7</v>
      </c>
      <c r="L259" s="82">
        <v>119</v>
      </c>
      <c r="M259" s="31">
        <v>0</v>
      </c>
      <c r="N259" s="31">
        <v>0</v>
      </c>
      <c r="O259" s="31">
        <v>0.22</v>
      </c>
      <c r="P259" s="31">
        <v>4.47</v>
      </c>
      <c r="Q259" s="31">
        <v>1.19</v>
      </c>
      <c r="R259" s="31">
        <v>0</v>
      </c>
      <c r="S259" s="31">
        <v>0</v>
      </c>
      <c r="T259" s="18"/>
      <c r="U259" s="18"/>
    </row>
    <row r="260" spans="1:21" ht="12.75" customHeight="1" x14ac:dyDescent="0.3">
      <c r="A260" s="22" t="s">
        <v>315</v>
      </c>
      <c r="B260" s="24">
        <v>0</v>
      </c>
      <c r="C260" s="24">
        <v>18.2</v>
      </c>
      <c r="D260" s="24">
        <v>10.199999999999999</v>
      </c>
      <c r="E260" s="24">
        <f t="shared" si="4"/>
        <v>5.879999999999999</v>
      </c>
      <c r="F260" s="25">
        <v>164.6</v>
      </c>
      <c r="G260" s="24">
        <v>0</v>
      </c>
      <c r="H260" s="24">
        <v>1.5</v>
      </c>
      <c r="I260" s="24">
        <v>14</v>
      </c>
      <c r="J260" s="24">
        <v>850</v>
      </c>
      <c r="K260" s="26">
        <v>5.6</v>
      </c>
      <c r="L260" s="81">
        <v>119</v>
      </c>
      <c r="M260" s="24">
        <v>0</v>
      </c>
      <c r="N260" s="24">
        <v>0</v>
      </c>
      <c r="O260" s="24">
        <v>0.22</v>
      </c>
      <c r="P260" s="24">
        <v>4.47</v>
      </c>
      <c r="Q260" s="24">
        <v>1.19</v>
      </c>
      <c r="R260" s="24">
        <v>0</v>
      </c>
      <c r="S260" s="24">
        <v>0</v>
      </c>
      <c r="T260" s="17"/>
      <c r="U260" s="17"/>
    </row>
    <row r="261" spans="1:21" ht="12.75" customHeight="1" x14ac:dyDescent="0.3">
      <c r="A261" s="29" t="s">
        <v>316</v>
      </c>
      <c r="B261" s="31">
        <v>0</v>
      </c>
      <c r="C261" s="31">
        <v>18.2</v>
      </c>
      <c r="D261" s="31">
        <v>10.199999999999999</v>
      </c>
      <c r="E261" s="24">
        <f t="shared" si="4"/>
        <v>5.879999999999999</v>
      </c>
      <c r="F261" s="30">
        <v>164.6</v>
      </c>
      <c r="G261" s="31">
        <v>0</v>
      </c>
      <c r="H261" s="31">
        <v>1.5</v>
      </c>
      <c r="I261" s="31">
        <v>14</v>
      </c>
      <c r="J261" s="31">
        <v>850</v>
      </c>
      <c r="K261" s="32">
        <v>7</v>
      </c>
      <c r="L261" s="82">
        <v>119</v>
      </c>
      <c r="M261" s="31">
        <v>0</v>
      </c>
      <c r="N261" s="31">
        <v>0</v>
      </c>
      <c r="O261" s="31">
        <v>0.22</v>
      </c>
      <c r="P261" s="31">
        <v>4.47</v>
      </c>
      <c r="Q261" s="31">
        <v>1.19</v>
      </c>
      <c r="R261" s="31">
        <v>0</v>
      </c>
      <c r="S261" s="31">
        <v>0</v>
      </c>
      <c r="T261" s="18"/>
      <c r="U261" s="18"/>
    </row>
    <row r="262" spans="1:21" ht="12.75" customHeight="1" x14ac:dyDescent="0.3">
      <c r="A262" s="22" t="s">
        <v>317</v>
      </c>
      <c r="B262" s="24">
        <v>0</v>
      </c>
      <c r="C262" s="24">
        <v>18.2</v>
      </c>
      <c r="D262" s="24">
        <v>10.199999999999999</v>
      </c>
      <c r="E262" s="24">
        <f t="shared" si="4"/>
        <v>5.879999999999999</v>
      </c>
      <c r="F262" s="25">
        <v>164.6</v>
      </c>
      <c r="G262" s="24">
        <v>0</v>
      </c>
      <c r="H262" s="24">
        <v>1.5</v>
      </c>
      <c r="I262" s="24">
        <v>14</v>
      </c>
      <c r="J262" s="24">
        <v>850</v>
      </c>
      <c r="K262" s="26">
        <v>5.6</v>
      </c>
      <c r="L262" s="81">
        <v>119</v>
      </c>
      <c r="M262" s="24">
        <v>0</v>
      </c>
      <c r="N262" s="24">
        <v>0</v>
      </c>
      <c r="O262" s="24">
        <v>0.22</v>
      </c>
      <c r="P262" s="24">
        <v>4.47</v>
      </c>
      <c r="Q262" s="24">
        <v>1.19</v>
      </c>
      <c r="R262" s="24">
        <v>0</v>
      </c>
      <c r="S262" s="24">
        <v>0</v>
      </c>
      <c r="T262" s="17"/>
      <c r="U262" s="17"/>
    </row>
    <row r="263" spans="1:21" ht="12.75" customHeight="1" x14ac:dyDescent="0.3">
      <c r="A263" s="22" t="s">
        <v>318</v>
      </c>
      <c r="B263" s="24">
        <v>0</v>
      </c>
      <c r="C263" s="24">
        <v>18.2</v>
      </c>
      <c r="D263" s="24">
        <v>10.199999999999999</v>
      </c>
      <c r="E263" s="24">
        <f t="shared" si="4"/>
        <v>5.879999999999999</v>
      </c>
      <c r="F263" s="25">
        <v>164.6</v>
      </c>
      <c r="G263" s="24">
        <v>0</v>
      </c>
      <c r="H263" s="24">
        <v>1.5</v>
      </c>
      <c r="I263" s="24">
        <v>14</v>
      </c>
      <c r="J263" s="24">
        <v>850</v>
      </c>
      <c r="K263" s="26">
        <v>5.6</v>
      </c>
      <c r="L263" s="81">
        <v>119</v>
      </c>
      <c r="M263" s="24">
        <v>0</v>
      </c>
      <c r="N263" s="24">
        <v>0</v>
      </c>
      <c r="O263" s="24">
        <v>0.22</v>
      </c>
      <c r="P263" s="24">
        <v>4.47</v>
      </c>
      <c r="Q263" s="24">
        <v>1.19</v>
      </c>
      <c r="R263" s="24">
        <v>0</v>
      </c>
      <c r="S263" s="24">
        <v>0</v>
      </c>
      <c r="T263" s="17"/>
      <c r="U263" s="17"/>
    </row>
    <row r="264" spans="1:21" ht="12.75" customHeight="1" x14ac:dyDescent="0.3">
      <c r="A264" s="29" t="s">
        <v>319</v>
      </c>
      <c r="B264" s="31">
        <v>0</v>
      </c>
      <c r="C264" s="31">
        <v>20.6</v>
      </c>
      <c r="D264" s="31">
        <v>14.3</v>
      </c>
      <c r="E264" s="24">
        <f t="shared" si="4"/>
        <v>2.4699999999999998</v>
      </c>
      <c r="F264" s="30">
        <v>211.1</v>
      </c>
      <c r="G264" s="31">
        <v>0</v>
      </c>
      <c r="H264" s="31">
        <v>1.5</v>
      </c>
      <c r="I264" s="31">
        <v>13</v>
      </c>
      <c r="J264" s="31">
        <v>850</v>
      </c>
      <c r="K264" s="32">
        <v>7</v>
      </c>
      <c r="L264" s="82">
        <v>119</v>
      </c>
      <c r="M264" s="31">
        <v>0</v>
      </c>
      <c r="N264" s="31">
        <v>0</v>
      </c>
      <c r="O264" s="31">
        <v>0.09</v>
      </c>
      <c r="P264" s="31">
        <v>1.88</v>
      </c>
      <c r="Q264" s="31">
        <v>0.5</v>
      </c>
      <c r="R264" s="31">
        <v>0</v>
      </c>
      <c r="S264" s="31">
        <v>0</v>
      </c>
      <c r="T264" s="18"/>
      <c r="U264" s="18"/>
    </row>
    <row r="265" spans="1:21" ht="12.75" customHeight="1" x14ac:dyDescent="0.3">
      <c r="A265" s="29" t="s">
        <v>320</v>
      </c>
      <c r="B265" s="31">
        <v>0</v>
      </c>
      <c r="C265" s="31">
        <v>20.6</v>
      </c>
      <c r="D265" s="31">
        <v>14.3</v>
      </c>
      <c r="E265" s="24">
        <f t="shared" si="4"/>
        <v>2.4699999999999998</v>
      </c>
      <c r="F265" s="30">
        <v>211.1</v>
      </c>
      <c r="G265" s="31">
        <v>0</v>
      </c>
      <c r="H265" s="31">
        <v>1.5</v>
      </c>
      <c r="I265" s="31">
        <v>13</v>
      </c>
      <c r="J265" s="31">
        <v>850</v>
      </c>
      <c r="K265" s="32">
        <v>7</v>
      </c>
      <c r="L265" s="82">
        <v>119</v>
      </c>
      <c r="M265" s="31">
        <v>0</v>
      </c>
      <c r="N265" s="31">
        <v>0</v>
      </c>
      <c r="O265" s="31">
        <v>0.09</v>
      </c>
      <c r="P265" s="31">
        <v>1.88</v>
      </c>
      <c r="Q265" s="31">
        <v>0.5</v>
      </c>
      <c r="R265" s="31">
        <v>0</v>
      </c>
      <c r="S265" s="31">
        <v>0</v>
      </c>
      <c r="T265" s="18"/>
      <c r="U265" s="18"/>
    </row>
    <row r="266" spans="1:21" ht="12.75" customHeight="1" x14ac:dyDescent="0.3">
      <c r="A266" s="22" t="s">
        <v>321</v>
      </c>
      <c r="B266" s="24">
        <v>0</v>
      </c>
      <c r="C266" s="24">
        <v>20.6</v>
      </c>
      <c r="D266" s="24">
        <v>4.3</v>
      </c>
      <c r="E266" s="24">
        <f t="shared" si="4"/>
        <v>2.4699999999999998</v>
      </c>
      <c r="F266" s="25">
        <v>121.1</v>
      </c>
      <c r="G266" s="24">
        <v>0</v>
      </c>
      <c r="H266" s="24">
        <v>1.5</v>
      </c>
      <c r="I266" s="24">
        <v>13</v>
      </c>
      <c r="J266" s="24">
        <v>850</v>
      </c>
      <c r="K266" s="26">
        <v>5.95</v>
      </c>
      <c r="L266" s="81">
        <v>119</v>
      </c>
      <c r="M266" s="24">
        <v>0</v>
      </c>
      <c r="N266" s="24">
        <v>0</v>
      </c>
      <c r="O266" s="24">
        <v>0.09</v>
      </c>
      <c r="P266" s="24">
        <v>1.88</v>
      </c>
      <c r="Q266" s="24">
        <v>0.5</v>
      </c>
      <c r="R266" s="24">
        <v>0</v>
      </c>
      <c r="S266" s="24">
        <v>0</v>
      </c>
      <c r="T266" s="17"/>
      <c r="U266" s="17"/>
    </row>
    <row r="267" spans="1:21" ht="12.75" customHeight="1" x14ac:dyDescent="0.3">
      <c r="A267" s="22" t="s">
        <v>322</v>
      </c>
      <c r="B267" s="24">
        <v>0</v>
      </c>
      <c r="C267" s="24">
        <v>20.6</v>
      </c>
      <c r="D267" s="24">
        <v>4.3</v>
      </c>
      <c r="E267" s="24">
        <f t="shared" si="4"/>
        <v>2.4699999999999998</v>
      </c>
      <c r="F267" s="25">
        <v>121.1</v>
      </c>
      <c r="G267" s="24">
        <v>0</v>
      </c>
      <c r="H267" s="24">
        <v>1.5</v>
      </c>
      <c r="I267" s="24">
        <v>13</v>
      </c>
      <c r="J267" s="24">
        <v>850</v>
      </c>
      <c r="K267" s="26">
        <v>5.6</v>
      </c>
      <c r="L267" s="81">
        <v>119</v>
      </c>
      <c r="M267" s="24">
        <v>0</v>
      </c>
      <c r="N267" s="24">
        <v>0</v>
      </c>
      <c r="O267" s="24">
        <v>0.09</v>
      </c>
      <c r="P267" s="24">
        <v>1.88</v>
      </c>
      <c r="Q267" s="24">
        <v>0.5</v>
      </c>
      <c r="R267" s="24">
        <v>0</v>
      </c>
      <c r="S267" s="24">
        <v>0</v>
      </c>
      <c r="T267" s="17"/>
      <c r="U267" s="17"/>
    </row>
    <row r="268" spans="1:21" ht="12.75" customHeight="1" x14ac:dyDescent="0.3">
      <c r="A268" s="22" t="s">
        <v>323</v>
      </c>
      <c r="B268" s="24">
        <v>0</v>
      </c>
      <c r="C268" s="24">
        <v>20.6</v>
      </c>
      <c r="D268" s="24">
        <v>4.3</v>
      </c>
      <c r="E268" s="24">
        <f t="shared" si="4"/>
        <v>2.4699999999999998</v>
      </c>
      <c r="F268" s="25">
        <v>121.1</v>
      </c>
      <c r="G268" s="24">
        <v>0</v>
      </c>
      <c r="H268" s="24">
        <v>1.5</v>
      </c>
      <c r="I268" s="24">
        <v>13</v>
      </c>
      <c r="J268" s="24">
        <v>850</v>
      </c>
      <c r="K268" s="26">
        <v>5.6</v>
      </c>
      <c r="L268" s="81">
        <v>119</v>
      </c>
      <c r="M268" s="24">
        <v>0</v>
      </c>
      <c r="N268" s="24">
        <v>0</v>
      </c>
      <c r="O268" s="24">
        <v>0.09</v>
      </c>
      <c r="P268" s="24">
        <v>1.88</v>
      </c>
      <c r="Q268" s="24">
        <v>0.5</v>
      </c>
      <c r="R268" s="24">
        <v>0</v>
      </c>
      <c r="S268" s="24">
        <v>0</v>
      </c>
      <c r="T268" s="17"/>
      <c r="U268" s="17"/>
    </row>
    <row r="269" spans="1:21" ht="12.75" customHeight="1" x14ac:dyDescent="0.3">
      <c r="A269" s="29" t="s">
        <v>324</v>
      </c>
      <c r="B269" s="31">
        <v>0</v>
      </c>
      <c r="C269" s="31">
        <v>20.6</v>
      </c>
      <c r="D269" s="31">
        <v>4.3</v>
      </c>
      <c r="E269" s="24">
        <f t="shared" si="4"/>
        <v>2.4699999999999998</v>
      </c>
      <c r="F269" s="30">
        <v>121.1</v>
      </c>
      <c r="G269" s="31">
        <v>0</v>
      </c>
      <c r="H269" s="31">
        <v>1.5</v>
      </c>
      <c r="I269" s="31">
        <v>13</v>
      </c>
      <c r="J269" s="31">
        <v>850</v>
      </c>
      <c r="K269" s="32">
        <v>7</v>
      </c>
      <c r="L269" s="82">
        <v>119</v>
      </c>
      <c r="M269" s="31">
        <v>0</v>
      </c>
      <c r="N269" s="31">
        <v>0</v>
      </c>
      <c r="O269" s="31">
        <v>0.09</v>
      </c>
      <c r="P269" s="31">
        <v>1.88</v>
      </c>
      <c r="Q269" s="31">
        <v>0.5</v>
      </c>
      <c r="R269" s="31">
        <v>0</v>
      </c>
      <c r="S269" s="31">
        <v>0</v>
      </c>
      <c r="T269" s="18"/>
      <c r="U269" s="18"/>
    </row>
    <row r="270" spans="1:21" ht="12.75" customHeight="1" x14ac:dyDescent="0.3">
      <c r="A270" s="29" t="s">
        <v>325</v>
      </c>
      <c r="B270" s="31">
        <v>0</v>
      </c>
      <c r="C270" s="31">
        <v>20.6</v>
      </c>
      <c r="D270" s="31">
        <v>4.3</v>
      </c>
      <c r="E270" s="24">
        <f t="shared" si="4"/>
        <v>2.4699999999999998</v>
      </c>
      <c r="F270" s="30">
        <v>121.1</v>
      </c>
      <c r="G270" s="31">
        <v>0</v>
      </c>
      <c r="H270" s="31">
        <v>1.5</v>
      </c>
      <c r="I270" s="31">
        <v>13</v>
      </c>
      <c r="J270" s="31">
        <v>850</v>
      </c>
      <c r="K270" s="32">
        <v>7</v>
      </c>
      <c r="L270" s="82">
        <v>119</v>
      </c>
      <c r="M270" s="31">
        <v>0</v>
      </c>
      <c r="N270" s="31">
        <v>0</v>
      </c>
      <c r="O270" s="31">
        <v>0.09</v>
      </c>
      <c r="P270" s="31">
        <v>1.88</v>
      </c>
      <c r="Q270" s="31">
        <v>0.5</v>
      </c>
      <c r="R270" s="31">
        <v>0</v>
      </c>
      <c r="S270" s="31">
        <v>0</v>
      </c>
      <c r="T270" s="18"/>
      <c r="U270" s="18"/>
    </row>
    <row r="271" spans="1:21" ht="12.75" customHeight="1" x14ac:dyDescent="0.3">
      <c r="A271" s="22" t="s">
        <v>326</v>
      </c>
      <c r="B271" s="24">
        <v>0</v>
      </c>
      <c r="C271" s="24">
        <v>20.6</v>
      </c>
      <c r="D271" s="24">
        <v>4.3</v>
      </c>
      <c r="E271" s="24">
        <f t="shared" si="4"/>
        <v>2.4699999999999998</v>
      </c>
      <c r="F271" s="25">
        <v>121.1</v>
      </c>
      <c r="G271" s="24">
        <v>0</v>
      </c>
      <c r="H271" s="24">
        <v>1.5</v>
      </c>
      <c r="I271" s="24">
        <v>13</v>
      </c>
      <c r="J271" s="24">
        <v>850</v>
      </c>
      <c r="K271" s="26">
        <v>5.6</v>
      </c>
      <c r="L271" s="81">
        <v>119</v>
      </c>
      <c r="M271" s="24">
        <v>0</v>
      </c>
      <c r="N271" s="24">
        <v>0</v>
      </c>
      <c r="O271" s="24">
        <v>0.09</v>
      </c>
      <c r="P271" s="24">
        <v>1.88</v>
      </c>
      <c r="Q271" s="24">
        <v>0.5</v>
      </c>
      <c r="R271" s="24">
        <v>0</v>
      </c>
      <c r="S271" s="24">
        <v>0</v>
      </c>
      <c r="T271" s="17"/>
      <c r="U271" s="17"/>
    </row>
    <row r="272" spans="1:21" ht="12.75" customHeight="1" x14ac:dyDescent="0.3">
      <c r="A272" s="29" t="s">
        <v>327</v>
      </c>
      <c r="B272" s="31">
        <v>0</v>
      </c>
      <c r="C272" s="31">
        <v>20.6</v>
      </c>
      <c r="D272" s="31">
        <v>4.3</v>
      </c>
      <c r="E272" s="24">
        <f t="shared" si="4"/>
        <v>2.4699999999999998</v>
      </c>
      <c r="F272" s="30">
        <v>121.1</v>
      </c>
      <c r="G272" s="31">
        <v>0</v>
      </c>
      <c r="H272" s="31">
        <v>1.5</v>
      </c>
      <c r="I272" s="31">
        <v>13</v>
      </c>
      <c r="J272" s="31">
        <v>850</v>
      </c>
      <c r="K272" s="32">
        <v>7</v>
      </c>
      <c r="L272" s="82">
        <v>119</v>
      </c>
      <c r="M272" s="31">
        <v>0</v>
      </c>
      <c r="N272" s="31">
        <v>0</v>
      </c>
      <c r="O272" s="31">
        <v>0.09</v>
      </c>
      <c r="P272" s="31">
        <v>1.88</v>
      </c>
      <c r="Q272" s="31">
        <v>0.5</v>
      </c>
      <c r="R272" s="31">
        <v>0</v>
      </c>
      <c r="S272" s="31">
        <v>0</v>
      </c>
      <c r="T272" s="18"/>
      <c r="U272" s="18"/>
    </row>
    <row r="273" spans="1:21" ht="12.75" customHeight="1" x14ac:dyDescent="0.3">
      <c r="A273" s="22" t="s">
        <v>328</v>
      </c>
      <c r="B273" s="24">
        <v>0</v>
      </c>
      <c r="C273" s="24">
        <v>20.6</v>
      </c>
      <c r="D273" s="24">
        <v>4.3</v>
      </c>
      <c r="E273" s="24">
        <f t="shared" si="4"/>
        <v>2.4699999999999998</v>
      </c>
      <c r="F273" s="25">
        <v>121.1</v>
      </c>
      <c r="G273" s="24">
        <v>0</v>
      </c>
      <c r="H273" s="24">
        <v>1.5</v>
      </c>
      <c r="I273" s="24">
        <v>13</v>
      </c>
      <c r="J273" s="24">
        <v>850</v>
      </c>
      <c r="K273" s="26">
        <v>5.6</v>
      </c>
      <c r="L273" s="81">
        <v>119</v>
      </c>
      <c r="M273" s="24">
        <v>0</v>
      </c>
      <c r="N273" s="24">
        <v>0</v>
      </c>
      <c r="O273" s="24">
        <v>0.09</v>
      </c>
      <c r="P273" s="24">
        <v>1.88</v>
      </c>
      <c r="Q273" s="24">
        <v>0.5</v>
      </c>
      <c r="R273" s="24">
        <v>0</v>
      </c>
      <c r="S273" s="24">
        <v>0</v>
      </c>
      <c r="T273" s="17"/>
      <c r="U273" s="17"/>
    </row>
    <row r="274" spans="1:21" ht="12.75" customHeight="1" x14ac:dyDescent="0.3">
      <c r="A274" s="22" t="s">
        <v>329</v>
      </c>
      <c r="B274" s="24">
        <v>0</v>
      </c>
      <c r="C274" s="24">
        <v>20.6</v>
      </c>
      <c r="D274" s="24">
        <v>4.3</v>
      </c>
      <c r="E274" s="24">
        <f t="shared" si="4"/>
        <v>2.4699999999999998</v>
      </c>
      <c r="F274" s="25">
        <v>121.1</v>
      </c>
      <c r="G274" s="24">
        <v>0</v>
      </c>
      <c r="H274" s="24">
        <v>1.5</v>
      </c>
      <c r="I274" s="24">
        <v>13</v>
      </c>
      <c r="J274" s="24">
        <v>850</v>
      </c>
      <c r="K274" s="26">
        <v>5.6</v>
      </c>
      <c r="L274" s="81">
        <v>119</v>
      </c>
      <c r="M274" s="24">
        <v>0</v>
      </c>
      <c r="N274" s="24">
        <v>0</v>
      </c>
      <c r="O274" s="24">
        <v>0.09</v>
      </c>
      <c r="P274" s="24">
        <v>1.88</v>
      </c>
      <c r="Q274" s="24">
        <v>0.5</v>
      </c>
      <c r="R274" s="24">
        <v>0</v>
      </c>
      <c r="S274" s="24">
        <v>0</v>
      </c>
      <c r="T274" s="17"/>
      <c r="U274" s="17"/>
    </row>
    <row r="275" spans="1:21" ht="12.75" customHeight="1" x14ac:dyDescent="0.3">
      <c r="A275" s="22" t="s">
        <v>330</v>
      </c>
      <c r="B275" s="52">
        <v>4.83</v>
      </c>
      <c r="C275" s="24">
        <v>0.6</v>
      </c>
      <c r="D275" s="24">
        <v>0.2</v>
      </c>
      <c r="E275" s="24">
        <f t="shared" si="4"/>
        <v>0</v>
      </c>
      <c r="F275" s="25">
        <v>23.52</v>
      </c>
      <c r="G275" s="24">
        <v>0.8</v>
      </c>
      <c r="H275" s="24">
        <v>0.5</v>
      </c>
      <c r="I275" s="24">
        <v>26</v>
      </c>
      <c r="J275" s="24">
        <v>170</v>
      </c>
      <c r="K275" s="26">
        <v>10</v>
      </c>
      <c r="L275" s="81">
        <v>37</v>
      </c>
      <c r="M275" s="24">
        <v>0</v>
      </c>
      <c r="N275" s="24">
        <v>0</v>
      </c>
      <c r="O275" s="24">
        <v>0</v>
      </c>
      <c r="P275" s="24">
        <v>0</v>
      </c>
      <c r="Q275" s="24">
        <v>0</v>
      </c>
      <c r="R275" s="24">
        <v>0</v>
      </c>
      <c r="S275" s="24">
        <v>0</v>
      </c>
      <c r="T275" s="17"/>
      <c r="U275" s="17"/>
    </row>
    <row r="276" spans="1:21" ht="12.75" customHeight="1" x14ac:dyDescent="0.3">
      <c r="A276" s="22" t="s">
        <v>331</v>
      </c>
      <c r="B276" s="24">
        <v>0</v>
      </c>
      <c r="C276" s="24">
        <v>14.4</v>
      </c>
      <c r="D276" s="24">
        <v>41.4</v>
      </c>
      <c r="E276" s="24">
        <f t="shared" si="4"/>
        <v>19.27</v>
      </c>
      <c r="F276" s="25">
        <v>430.2</v>
      </c>
      <c r="G276" s="24">
        <v>0</v>
      </c>
      <c r="H276" s="24">
        <v>2.4</v>
      </c>
      <c r="I276" s="24">
        <v>7</v>
      </c>
      <c r="J276" s="24">
        <v>0</v>
      </c>
      <c r="K276" s="26">
        <v>0</v>
      </c>
      <c r="L276" s="81">
        <v>53</v>
      </c>
      <c r="M276" s="24">
        <v>0</v>
      </c>
      <c r="N276" s="24">
        <v>0</v>
      </c>
      <c r="O276" s="24">
        <v>1.42</v>
      </c>
      <c r="P276" s="24">
        <v>12.03</v>
      </c>
      <c r="Q276" s="24">
        <v>5.82</v>
      </c>
      <c r="R276" s="24">
        <v>0</v>
      </c>
      <c r="S276" s="24">
        <v>0</v>
      </c>
      <c r="T276" s="17"/>
      <c r="U276" s="17"/>
    </row>
    <row r="277" spans="1:21" ht="12.75" customHeight="1" x14ac:dyDescent="0.3">
      <c r="A277" s="22" t="s">
        <v>332</v>
      </c>
      <c r="B277" s="24">
        <v>0</v>
      </c>
      <c r="C277" s="24">
        <v>14.8</v>
      </c>
      <c r="D277" s="24">
        <v>37.4</v>
      </c>
      <c r="E277" s="24">
        <f t="shared" si="4"/>
        <v>17.409999999999997</v>
      </c>
      <c r="F277" s="25">
        <v>395.8</v>
      </c>
      <c r="G277" s="24">
        <v>0</v>
      </c>
      <c r="H277" s="24">
        <v>2.2000000000000002</v>
      </c>
      <c r="I277" s="24">
        <v>9</v>
      </c>
      <c r="J277" s="24">
        <v>0</v>
      </c>
      <c r="K277" s="26">
        <v>0</v>
      </c>
      <c r="L277" s="81">
        <v>53</v>
      </c>
      <c r="M277" s="24">
        <v>0</v>
      </c>
      <c r="N277" s="24">
        <v>0</v>
      </c>
      <c r="O277" s="24">
        <v>1.28</v>
      </c>
      <c r="P277" s="24">
        <v>10.87</v>
      </c>
      <c r="Q277" s="24">
        <v>5.26</v>
      </c>
      <c r="R277" s="24">
        <v>0</v>
      </c>
      <c r="S277" s="24">
        <v>0</v>
      </c>
      <c r="T277" s="17"/>
      <c r="U277" s="17"/>
    </row>
    <row r="278" spans="1:21" ht="12.75" customHeight="1" x14ac:dyDescent="0.3">
      <c r="A278" s="22" t="s">
        <v>333</v>
      </c>
      <c r="B278" s="52">
        <v>0</v>
      </c>
      <c r="C278" s="27">
        <v>6.38</v>
      </c>
      <c r="D278" s="24">
        <v>15.7</v>
      </c>
      <c r="E278" s="24">
        <f t="shared" si="4"/>
        <v>5.41</v>
      </c>
      <c r="F278" s="25">
        <v>204.5</v>
      </c>
      <c r="G278" s="24">
        <v>0</v>
      </c>
      <c r="H278" s="27">
        <v>0.4</v>
      </c>
      <c r="I278" s="27">
        <v>4</v>
      </c>
      <c r="J278" s="27">
        <v>840</v>
      </c>
      <c r="K278" s="26">
        <v>0</v>
      </c>
      <c r="L278" s="81">
        <v>24</v>
      </c>
      <c r="M278" s="24">
        <v>0.04</v>
      </c>
      <c r="N278" s="24">
        <v>0.01</v>
      </c>
      <c r="O278" s="24">
        <v>0.1</v>
      </c>
      <c r="P278" s="24">
        <v>3.5</v>
      </c>
      <c r="Q278" s="24">
        <v>1.76</v>
      </c>
      <c r="R278" s="24">
        <v>0</v>
      </c>
      <c r="S278" s="24">
        <v>0</v>
      </c>
      <c r="T278" s="17"/>
      <c r="U278" s="17"/>
    </row>
    <row r="279" spans="1:21" ht="12.75" customHeight="1" x14ac:dyDescent="0.3">
      <c r="A279" s="22" t="s">
        <v>334</v>
      </c>
      <c r="B279" s="52">
        <v>3.4</v>
      </c>
      <c r="C279" s="24">
        <v>34.5</v>
      </c>
      <c r="D279" s="24">
        <v>24.5</v>
      </c>
      <c r="E279" s="24">
        <f t="shared" si="4"/>
        <v>16.48</v>
      </c>
      <c r="F279" s="25">
        <v>372.1</v>
      </c>
      <c r="G279" s="24">
        <v>0</v>
      </c>
      <c r="H279" s="24">
        <v>1</v>
      </c>
      <c r="I279" s="27">
        <v>996</v>
      </c>
      <c r="J279" s="27">
        <v>2370</v>
      </c>
      <c r="K279" s="26">
        <v>6.19</v>
      </c>
      <c r="L279" s="84">
        <v>998</v>
      </c>
      <c r="M279" s="24">
        <v>2.69</v>
      </c>
      <c r="N279" s="24">
        <v>0.92</v>
      </c>
      <c r="O279" s="24">
        <v>3.02</v>
      </c>
      <c r="P279" s="24">
        <v>7.13</v>
      </c>
      <c r="Q279" s="24">
        <v>2.72</v>
      </c>
      <c r="R279" s="24">
        <v>0</v>
      </c>
      <c r="S279" s="24">
        <v>0</v>
      </c>
      <c r="T279" s="17"/>
      <c r="U279" s="17"/>
    </row>
    <row r="280" spans="1:21" ht="12.75" customHeight="1" x14ac:dyDescent="0.3">
      <c r="A280" s="22" t="s">
        <v>335</v>
      </c>
      <c r="B280" s="52">
        <v>1.8</v>
      </c>
      <c r="C280" s="24">
        <v>21</v>
      </c>
      <c r="D280" s="24">
        <v>21</v>
      </c>
      <c r="E280" s="24">
        <f t="shared" si="4"/>
        <v>14.64</v>
      </c>
      <c r="F280" s="25">
        <v>280.2</v>
      </c>
      <c r="G280" s="24">
        <v>0</v>
      </c>
      <c r="H280" s="24">
        <v>0.5</v>
      </c>
      <c r="I280" s="27">
        <v>452.03</v>
      </c>
      <c r="J280" s="27">
        <v>1980</v>
      </c>
      <c r="K280" s="26">
        <v>9.5549999999999997</v>
      </c>
      <c r="L280" s="84">
        <v>569.29999999999995</v>
      </c>
      <c r="M280" s="24">
        <v>0</v>
      </c>
      <c r="N280" s="24">
        <v>1.1299999999999999</v>
      </c>
      <c r="O280" s="24">
        <v>2.83</v>
      </c>
      <c r="P280" s="24">
        <v>7.79</v>
      </c>
      <c r="Q280" s="24">
        <v>2.89</v>
      </c>
      <c r="R280" s="24">
        <v>0</v>
      </c>
      <c r="S280" s="24">
        <v>0</v>
      </c>
      <c r="T280" s="17"/>
      <c r="U280" s="17"/>
    </row>
    <row r="281" spans="1:21" ht="12.75" customHeight="1" x14ac:dyDescent="0.3">
      <c r="A281" s="22" t="s">
        <v>336</v>
      </c>
      <c r="B281" s="24">
        <v>0</v>
      </c>
      <c r="C281" s="24">
        <v>34.5</v>
      </c>
      <c r="D281" s="24">
        <v>24.5</v>
      </c>
      <c r="E281" s="24">
        <f t="shared" si="4"/>
        <v>16.48</v>
      </c>
      <c r="F281" s="25">
        <v>358.5</v>
      </c>
      <c r="G281" s="24">
        <v>0</v>
      </c>
      <c r="H281" s="24">
        <v>1</v>
      </c>
      <c r="I281" s="24">
        <v>1290</v>
      </c>
      <c r="J281" s="24">
        <v>3000</v>
      </c>
      <c r="K281" s="26">
        <v>6.19</v>
      </c>
      <c r="L281" s="81">
        <v>1230</v>
      </c>
      <c r="M281" s="24">
        <v>2.69</v>
      </c>
      <c r="N281" s="24">
        <v>0.92</v>
      </c>
      <c r="O281" s="24">
        <v>3.02</v>
      </c>
      <c r="P281" s="24">
        <v>7.13</v>
      </c>
      <c r="Q281" s="24">
        <v>2.72</v>
      </c>
      <c r="R281" s="24">
        <v>0</v>
      </c>
      <c r="S281" s="24">
        <v>0</v>
      </c>
      <c r="T281" s="17"/>
      <c r="U281" s="17"/>
    </row>
    <row r="282" spans="1:21" ht="12.75" customHeight="1" x14ac:dyDescent="0.3">
      <c r="A282" s="22" t="s">
        <v>337</v>
      </c>
      <c r="B282" s="52">
        <v>0</v>
      </c>
      <c r="C282" s="24">
        <v>27</v>
      </c>
      <c r="D282" s="24">
        <v>29</v>
      </c>
      <c r="E282" s="24">
        <f t="shared" si="4"/>
        <v>14.73</v>
      </c>
      <c r="F282" s="25">
        <v>369</v>
      </c>
      <c r="G282" s="24">
        <v>0</v>
      </c>
      <c r="H282" s="24">
        <v>0.9</v>
      </c>
      <c r="I282" s="27">
        <v>645.55999999999995</v>
      </c>
      <c r="J282" s="27">
        <v>3330</v>
      </c>
      <c r="K282" s="26">
        <v>14.07</v>
      </c>
      <c r="L282" s="84">
        <v>732.13</v>
      </c>
      <c r="M282" s="24">
        <v>1.87</v>
      </c>
      <c r="N282" s="24">
        <v>0.69</v>
      </c>
      <c r="O282" s="24">
        <v>2.56</v>
      </c>
      <c r="P282" s="24">
        <v>7.31</v>
      </c>
      <c r="Q282" s="24">
        <v>2.2999999999999998</v>
      </c>
      <c r="R282" s="24">
        <v>0</v>
      </c>
      <c r="S282" s="24">
        <v>0</v>
      </c>
      <c r="T282" s="17"/>
      <c r="U282" s="17"/>
    </row>
    <row r="283" spans="1:21" ht="12.75" customHeight="1" x14ac:dyDescent="0.3">
      <c r="A283" s="42" t="s">
        <v>338</v>
      </c>
      <c r="B283" s="52">
        <v>4.1500000000000004</v>
      </c>
      <c r="C283" s="24">
        <v>0.9</v>
      </c>
      <c r="D283" s="24">
        <v>0.1</v>
      </c>
      <c r="E283" s="24">
        <f t="shared" si="4"/>
        <v>0</v>
      </c>
      <c r="F283" s="25">
        <v>21.1</v>
      </c>
      <c r="G283" s="27">
        <v>1.65</v>
      </c>
      <c r="H283" s="27">
        <v>0.35</v>
      </c>
      <c r="I283" s="24">
        <v>26</v>
      </c>
      <c r="J283" s="24">
        <v>200</v>
      </c>
      <c r="K283" s="26">
        <v>25.94</v>
      </c>
      <c r="L283" s="81">
        <v>40</v>
      </c>
      <c r="M283" s="24">
        <v>0</v>
      </c>
      <c r="N283" s="24">
        <v>0</v>
      </c>
      <c r="O283" s="24">
        <v>0</v>
      </c>
      <c r="P283" s="24">
        <v>0</v>
      </c>
      <c r="Q283" s="24">
        <v>0</v>
      </c>
      <c r="R283" s="24">
        <v>0</v>
      </c>
      <c r="S283" s="24">
        <v>0</v>
      </c>
      <c r="T283" s="17"/>
      <c r="U283" s="17"/>
    </row>
    <row r="284" spans="1:21" ht="12.75" customHeight="1" x14ac:dyDescent="0.3">
      <c r="A284" s="29" t="s">
        <v>339</v>
      </c>
      <c r="B284" s="51">
        <v>8.3000000000000007</v>
      </c>
      <c r="C284" s="31">
        <v>1.7</v>
      </c>
      <c r="D284" s="31">
        <v>0.1</v>
      </c>
      <c r="E284" s="24">
        <f t="shared" si="4"/>
        <v>0</v>
      </c>
      <c r="F284" s="30">
        <v>40.9</v>
      </c>
      <c r="G284" s="31">
        <v>1</v>
      </c>
      <c r="H284" s="31">
        <v>0.8</v>
      </c>
      <c r="I284" s="31">
        <v>14</v>
      </c>
      <c r="J284" s="31">
        <v>590</v>
      </c>
      <c r="K284" s="32">
        <v>109</v>
      </c>
      <c r="L284" s="82">
        <v>51</v>
      </c>
      <c r="M284" s="31">
        <v>0</v>
      </c>
      <c r="N284" s="31">
        <v>0</v>
      </c>
      <c r="O284" s="31">
        <v>0</v>
      </c>
      <c r="P284" s="31">
        <v>0</v>
      </c>
      <c r="Q284" s="31">
        <v>0</v>
      </c>
      <c r="R284" s="31">
        <v>0</v>
      </c>
      <c r="S284" s="31">
        <v>0</v>
      </c>
      <c r="T284" s="18"/>
      <c r="U284" s="18"/>
    </row>
    <row r="285" spans="1:21" ht="12.75" customHeight="1" x14ac:dyDescent="0.3">
      <c r="A285" s="29" t="s">
        <v>340</v>
      </c>
      <c r="B285" s="31">
        <v>9.5</v>
      </c>
      <c r="C285" s="31">
        <v>1.7</v>
      </c>
      <c r="D285" s="31">
        <v>0.1</v>
      </c>
      <c r="E285" s="24">
        <f t="shared" si="4"/>
        <v>0</v>
      </c>
      <c r="F285" s="30">
        <v>45.7</v>
      </c>
      <c r="G285" s="31">
        <v>1</v>
      </c>
      <c r="H285" s="31">
        <v>0.8</v>
      </c>
      <c r="I285" s="31">
        <v>14</v>
      </c>
      <c r="J285" s="31">
        <v>590</v>
      </c>
      <c r="K285" s="32">
        <v>109</v>
      </c>
      <c r="L285" s="82">
        <v>63</v>
      </c>
      <c r="M285" s="31">
        <v>0</v>
      </c>
      <c r="N285" s="31">
        <v>0</v>
      </c>
      <c r="O285" s="31">
        <v>0</v>
      </c>
      <c r="P285" s="31">
        <v>0</v>
      </c>
      <c r="Q285" s="31">
        <v>0</v>
      </c>
      <c r="R285" s="31">
        <v>0</v>
      </c>
      <c r="S285" s="31">
        <v>0</v>
      </c>
      <c r="T285" s="18"/>
      <c r="U285" s="18"/>
    </row>
    <row r="286" spans="1:21" ht="12.75" customHeight="1" x14ac:dyDescent="0.3">
      <c r="A286" s="22" t="s">
        <v>341</v>
      </c>
      <c r="B286" s="24">
        <v>9.5</v>
      </c>
      <c r="C286" s="24">
        <v>1.7</v>
      </c>
      <c r="D286" s="24">
        <v>0.1</v>
      </c>
      <c r="E286" s="24">
        <f t="shared" si="4"/>
        <v>0</v>
      </c>
      <c r="F286" s="25">
        <v>45.7</v>
      </c>
      <c r="G286" s="24">
        <v>1</v>
      </c>
      <c r="H286" s="24">
        <v>0.8</v>
      </c>
      <c r="I286" s="24">
        <v>14</v>
      </c>
      <c r="J286" s="24">
        <v>590</v>
      </c>
      <c r="K286" s="26">
        <v>65.400000000000006</v>
      </c>
      <c r="L286" s="81">
        <v>63</v>
      </c>
      <c r="M286" s="24">
        <v>0</v>
      </c>
      <c r="N286" s="24">
        <v>0</v>
      </c>
      <c r="O286" s="24">
        <v>0</v>
      </c>
      <c r="P286" s="24">
        <v>0</v>
      </c>
      <c r="Q286" s="24">
        <v>0</v>
      </c>
      <c r="R286" s="24">
        <v>0</v>
      </c>
      <c r="S286" s="24">
        <v>0</v>
      </c>
      <c r="T286" s="17"/>
      <c r="U286" s="17"/>
    </row>
    <row r="287" spans="1:21" ht="12.75" customHeight="1" x14ac:dyDescent="0.3">
      <c r="A287" s="29" t="s">
        <v>342</v>
      </c>
      <c r="B287" s="31">
        <v>9.9</v>
      </c>
      <c r="C287" s="31">
        <v>5.2</v>
      </c>
      <c r="D287" s="31">
        <v>0.3</v>
      </c>
      <c r="E287" s="24">
        <f t="shared" si="4"/>
        <v>0</v>
      </c>
      <c r="F287" s="30">
        <v>63.1</v>
      </c>
      <c r="G287" s="31">
        <v>1.9</v>
      </c>
      <c r="H287" s="31">
        <v>1.7</v>
      </c>
      <c r="I287" s="31">
        <v>47</v>
      </c>
      <c r="J287" s="31">
        <v>870</v>
      </c>
      <c r="K287" s="32">
        <v>109</v>
      </c>
      <c r="L287" s="82">
        <v>0</v>
      </c>
      <c r="M287" s="31">
        <v>0</v>
      </c>
      <c r="N287" s="31">
        <v>0</v>
      </c>
      <c r="O287" s="31">
        <v>0</v>
      </c>
      <c r="P287" s="31">
        <v>0</v>
      </c>
      <c r="Q287" s="31">
        <v>0</v>
      </c>
      <c r="R287" s="31">
        <v>0</v>
      </c>
      <c r="S287" s="31">
        <v>0</v>
      </c>
      <c r="T287" s="18"/>
      <c r="U287" s="18"/>
    </row>
    <row r="288" spans="1:21" ht="12.75" customHeight="1" x14ac:dyDescent="0.3">
      <c r="A288" s="29" t="s">
        <v>343</v>
      </c>
      <c r="B288" s="31">
        <v>9.9</v>
      </c>
      <c r="C288" s="31">
        <v>5.2</v>
      </c>
      <c r="D288" s="31">
        <v>0.3</v>
      </c>
      <c r="E288" s="24">
        <f t="shared" si="4"/>
        <v>0</v>
      </c>
      <c r="F288" s="30">
        <v>63.1</v>
      </c>
      <c r="G288" s="31">
        <v>1.9</v>
      </c>
      <c r="H288" s="31">
        <v>1.7</v>
      </c>
      <c r="I288" s="31">
        <v>47</v>
      </c>
      <c r="J288" s="31">
        <v>870</v>
      </c>
      <c r="K288" s="32">
        <v>109</v>
      </c>
      <c r="L288" s="82">
        <v>0</v>
      </c>
      <c r="M288" s="31">
        <v>0</v>
      </c>
      <c r="N288" s="31">
        <v>0</v>
      </c>
      <c r="O288" s="31">
        <v>0</v>
      </c>
      <c r="P288" s="31">
        <v>0</v>
      </c>
      <c r="Q288" s="31">
        <v>0</v>
      </c>
      <c r="R288" s="31">
        <v>0</v>
      </c>
      <c r="S288" s="31">
        <v>0</v>
      </c>
      <c r="T288" s="18"/>
      <c r="U288" s="18"/>
    </row>
    <row r="289" spans="1:21" ht="12.75" customHeight="1" x14ac:dyDescent="0.3">
      <c r="A289" s="42" t="s">
        <v>344</v>
      </c>
      <c r="B289" s="52">
        <v>1.1200000000000001</v>
      </c>
      <c r="C289" s="27">
        <v>2.4</v>
      </c>
      <c r="D289" s="24">
        <v>0.2</v>
      </c>
      <c r="E289" s="24">
        <f t="shared" si="4"/>
        <v>0</v>
      </c>
      <c r="F289" s="25">
        <v>13.08</v>
      </c>
      <c r="G289" s="24">
        <v>1</v>
      </c>
      <c r="H289" s="24">
        <v>0.7</v>
      </c>
      <c r="I289" s="24">
        <v>43</v>
      </c>
      <c r="J289" s="24">
        <v>210</v>
      </c>
      <c r="K289" s="26">
        <v>42</v>
      </c>
      <c r="L289" s="81">
        <v>16</v>
      </c>
      <c r="M289" s="24">
        <v>0</v>
      </c>
      <c r="N289" s="24">
        <v>0</v>
      </c>
      <c r="O289" s="24">
        <v>0</v>
      </c>
      <c r="P289" s="24">
        <v>0</v>
      </c>
      <c r="Q289" s="24">
        <v>0</v>
      </c>
      <c r="R289" s="24">
        <v>0</v>
      </c>
      <c r="S289" s="24">
        <v>0</v>
      </c>
      <c r="T289" s="17"/>
      <c r="U289" s="17"/>
    </row>
    <row r="290" spans="1:21" ht="12.75" customHeight="1" x14ac:dyDescent="0.3">
      <c r="A290" s="41" t="s">
        <v>345</v>
      </c>
      <c r="B290" s="31">
        <v>6.1</v>
      </c>
      <c r="C290" s="31">
        <v>1.7</v>
      </c>
      <c r="D290" s="31">
        <v>0.2</v>
      </c>
      <c r="E290" s="24">
        <f t="shared" si="4"/>
        <v>0</v>
      </c>
      <c r="F290" s="30">
        <v>33</v>
      </c>
      <c r="G290" s="31">
        <v>1</v>
      </c>
      <c r="H290" s="31">
        <v>0.7</v>
      </c>
      <c r="I290" s="31">
        <v>43</v>
      </c>
      <c r="J290" s="31">
        <v>210</v>
      </c>
      <c r="K290" s="32">
        <v>42</v>
      </c>
      <c r="L290" s="82">
        <v>16</v>
      </c>
      <c r="M290" s="31">
        <v>0</v>
      </c>
      <c r="N290" s="31">
        <v>0</v>
      </c>
      <c r="O290" s="31">
        <v>0</v>
      </c>
      <c r="P290" s="31">
        <v>0</v>
      </c>
      <c r="Q290" s="31">
        <v>0</v>
      </c>
      <c r="R290" s="31">
        <v>0</v>
      </c>
      <c r="S290" s="31">
        <v>0</v>
      </c>
      <c r="T290" s="18"/>
      <c r="U290" s="18"/>
    </row>
    <row r="291" spans="1:21" ht="13.5" customHeight="1" x14ac:dyDescent="0.3">
      <c r="A291" s="42" t="s">
        <v>346</v>
      </c>
      <c r="B291" s="24">
        <v>6.1</v>
      </c>
      <c r="C291" s="24">
        <v>1.7</v>
      </c>
      <c r="D291" s="24">
        <v>0.2</v>
      </c>
      <c r="E291" s="24">
        <f t="shared" si="4"/>
        <v>0</v>
      </c>
      <c r="F291" s="25">
        <v>33</v>
      </c>
      <c r="G291" s="24">
        <v>1</v>
      </c>
      <c r="H291" s="24">
        <v>0.7</v>
      </c>
      <c r="I291" s="24">
        <v>43</v>
      </c>
      <c r="J291" s="24">
        <v>210</v>
      </c>
      <c r="K291" s="26">
        <v>23.1</v>
      </c>
      <c r="L291" s="81">
        <v>11</v>
      </c>
      <c r="M291" s="24">
        <v>0</v>
      </c>
      <c r="N291" s="24">
        <v>0</v>
      </c>
      <c r="O291" s="24">
        <v>0</v>
      </c>
      <c r="P291" s="24">
        <v>0</v>
      </c>
      <c r="Q291" s="24">
        <v>0</v>
      </c>
      <c r="R291" s="24">
        <v>0</v>
      </c>
      <c r="S291" s="24">
        <v>0</v>
      </c>
      <c r="T291" s="17"/>
      <c r="U291" s="17"/>
    </row>
    <row r="292" spans="1:21" ht="12.75" customHeight="1" x14ac:dyDescent="0.3">
      <c r="A292" s="22" t="s">
        <v>347</v>
      </c>
      <c r="B292" s="52">
        <v>4.0999999999999996</v>
      </c>
      <c r="C292" s="24">
        <v>11.3</v>
      </c>
      <c r="D292" s="24">
        <v>13</v>
      </c>
      <c r="E292" s="24">
        <f t="shared" si="4"/>
        <v>9.15</v>
      </c>
      <c r="F292" s="25">
        <v>178.6</v>
      </c>
      <c r="G292" s="24">
        <v>0</v>
      </c>
      <c r="H292" s="24">
        <v>0.4</v>
      </c>
      <c r="I292" s="24">
        <v>207</v>
      </c>
      <c r="J292" s="27">
        <v>1170</v>
      </c>
      <c r="K292" s="26">
        <v>12.1</v>
      </c>
      <c r="L292" s="84">
        <v>84.94</v>
      </c>
      <c r="M292" s="24">
        <v>1.39</v>
      </c>
      <c r="N292" s="24">
        <v>0.48</v>
      </c>
      <c r="O292" s="24">
        <v>1.6</v>
      </c>
      <c r="P292" s="24">
        <v>3.99</v>
      </c>
      <c r="Q292" s="24">
        <v>1.69</v>
      </c>
      <c r="R292" s="24">
        <v>0</v>
      </c>
      <c r="S292" s="24">
        <v>0</v>
      </c>
      <c r="T292" s="17"/>
      <c r="U292" s="17"/>
    </row>
    <row r="293" spans="1:21" ht="12.75" customHeight="1" x14ac:dyDescent="0.3">
      <c r="A293" s="22" t="s">
        <v>53</v>
      </c>
      <c r="B293" s="24">
        <v>0</v>
      </c>
      <c r="C293" s="24">
        <v>36.9</v>
      </c>
      <c r="D293" s="24">
        <v>34.9</v>
      </c>
      <c r="E293" s="24">
        <f t="shared" si="4"/>
        <v>13.27</v>
      </c>
      <c r="F293" s="25">
        <v>461.7</v>
      </c>
      <c r="G293" s="24">
        <v>0</v>
      </c>
      <c r="H293" s="24">
        <v>2.2999999999999998</v>
      </c>
      <c r="I293" s="24">
        <v>35</v>
      </c>
      <c r="J293" s="24">
        <v>0</v>
      </c>
      <c r="K293" s="26">
        <v>2</v>
      </c>
      <c r="L293" s="81">
        <v>1135</v>
      </c>
      <c r="M293" s="24">
        <v>0.08</v>
      </c>
      <c r="N293" s="24">
        <v>0.02</v>
      </c>
      <c r="O293" s="24">
        <v>0.43</v>
      </c>
      <c r="P293" s="24">
        <v>8.1300000000000008</v>
      </c>
      <c r="Q293" s="24">
        <v>4.5599999999999996</v>
      </c>
      <c r="R293" s="24">
        <v>0.05</v>
      </c>
      <c r="S293" s="24">
        <v>0</v>
      </c>
      <c r="T293" s="17"/>
      <c r="U293" s="17"/>
    </row>
    <row r="294" spans="1:21" ht="12.75" customHeight="1" x14ac:dyDescent="0.3">
      <c r="A294" s="22" t="s">
        <v>54</v>
      </c>
      <c r="B294" s="52">
        <v>2.6</v>
      </c>
      <c r="C294" s="24">
        <v>23.9</v>
      </c>
      <c r="D294" s="24">
        <v>36.799999999999997</v>
      </c>
      <c r="E294" s="24">
        <f t="shared" si="4"/>
        <v>13.27</v>
      </c>
      <c r="F294" s="25">
        <v>437.2</v>
      </c>
      <c r="G294" s="24">
        <v>0</v>
      </c>
      <c r="H294" s="27">
        <v>1.51</v>
      </c>
      <c r="I294" s="27">
        <v>8</v>
      </c>
      <c r="J294" s="27">
        <v>3230</v>
      </c>
      <c r="K294" s="26">
        <v>2</v>
      </c>
      <c r="L294" s="84">
        <v>1860</v>
      </c>
      <c r="M294" s="24">
        <v>0.08</v>
      </c>
      <c r="N294" s="24">
        <v>0.02</v>
      </c>
      <c r="O294" s="24">
        <v>0.43</v>
      </c>
      <c r="P294" s="24">
        <v>8.1300000000000008</v>
      </c>
      <c r="Q294" s="24">
        <v>4.5599999999999996</v>
      </c>
      <c r="R294" s="24">
        <v>0.05</v>
      </c>
      <c r="S294" s="24">
        <v>0</v>
      </c>
      <c r="T294" s="17"/>
      <c r="U294" s="17"/>
    </row>
    <row r="295" spans="1:21" ht="12.75" customHeight="1" x14ac:dyDescent="0.3">
      <c r="A295" s="29" t="s">
        <v>348</v>
      </c>
      <c r="B295" s="31"/>
      <c r="C295" s="31">
        <v>14.3</v>
      </c>
      <c r="D295" s="31">
        <v>40.799999999999997</v>
      </c>
      <c r="E295" s="24">
        <f t="shared" si="4"/>
        <v>11.709999999999997</v>
      </c>
      <c r="F295" s="30">
        <v>424.4</v>
      </c>
      <c r="G295" s="31">
        <v>0</v>
      </c>
      <c r="H295" s="31">
        <v>2.8</v>
      </c>
      <c r="I295" s="31">
        <v>20</v>
      </c>
      <c r="J295" s="31">
        <v>0</v>
      </c>
      <c r="K295" s="32">
        <v>4</v>
      </c>
      <c r="L295" s="82">
        <v>1150</v>
      </c>
      <c r="M295" s="31">
        <v>7.0000000000000007E-2</v>
      </c>
      <c r="N295" s="31">
        <v>0.02</v>
      </c>
      <c r="O295" s="31">
        <v>0.38</v>
      </c>
      <c r="P295" s="31">
        <v>7.18</v>
      </c>
      <c r="Q295" s="31">
        <v>4.0199999999999996</v>
      </c>
      <c r="R295" s="31">
        <v>0.04</v>
      </c>
      <c r="S295" s="31">
        <v>0</v>
      </c>
      <c r="T295" s="18"/>
      <c r="U295" s="18"/>
    </row>
    <row r="296" spans="1:21" ht="12.75" customHeight="1" x14ac:dyDescent="0.3">
      <c r="A296" s="29" t="s">
        <v>349</v>
      </c>
      <c r="B296" s="31">
        <v>0</v>
      </c>
      <c r="C296" s="31">
        <v>14.3</v>
      </c>
      <c r="D296" s="31">
        <v>40.799999999999997</v>
      </c>
      <c r="E296" s="24">
        <f t="shared" si="4"/>
        <v>11.709999999999997</v>
      </c>
      <c r="F296" s="30">
        <v>424.4</v>
      </c>
      <c r="G296" s="31">
        <v>0</v>
      </c>
      <c r="H296" s="31">
        <v>2.8</v>
      </c>
      <c r="I296" s="31">
        <v>20</v>
      </c>
      <c r="J296" s="31">
        <v>0</v>
      </c>
      <c r="K296" s="32">
        <v>4</v>
      </c>
      <c r="L296" s="82">
        <v>1150</v>
      </c>
      <c r="M296" s="31">
        <v>7.0000000000000007E-2</v>
      </c>
      <c r="N296" s="31">
        <v>0.02</v>
      </c>
      <c r="O296" s="31">
        <v>0.38</v>
      </c>
      <c r="P296" s="31">
        <v>7.18</v>
      </c>
      <c r="Q296" s="31">
        <v>4.0199999999999996</v>
      </c>
      <c r="R296" s="31">
        <v>0.04</v>
      </c>
      <c r="S296" s="31">
        <v>0</v>
      </c>
      <c r="T296" s="18"/>
      <c r="U296" s="18"/>
    </row>
    <row r="297" spans="1:21" ht="12.75" customHeight="1" x14ac:dyDescent="0.3">
      <c r="A297" s="22" t="s">
        <v>350</v>
      </c>
      <c r="B297" s="24">
        <v>0</v>
      </c>
      <c r="C297" s="24">
        <v>14.3</v>
      </c>
      <c r="D297" s="24">
        <v>30.8</v>
      </c>
      <c r="E297" s="24">
        <f t="shared" si="4"/>
        <v>11.709999999999997</v>
      </c>
      <c r="F297" s="25">
        <v>334.4</v>
      </c>
      <c r="G297" s="24">
        <v>0</v>
      </c>
      <c r="H297" s="24">
        <v>2.8</v>
      </c>
      <c r="I297" s="24">
        <v>20</v>
      </c>
      <c r="J297" s="24">
        <v>0</v>
      </c>
      <c r="K297" s="26">
        <v>3.4</v>
      </c>
      <c r="L297" s="81">
        <v>1150</v>
      </c>
      <c r="M297" s="24">
        <v>7.0000000000000007E-2</v>
      </c>
      <c r="N297" s="24">
        <v>0.02</v>
      </c>
      <c r="O297" s="24">
        <v>0.38</v>
      </c>
      <c r="P297" s="24">
        <v>7.18</v>
      </c>
      <c r="Q297" s="24">
        <v>4.0199999999999996</v>
      </c>
      <c r="R297" s="24">
        <v>0.04</v>
      </c>
      <c r="S297" s="24">
        <v>0</v>
      </c>
      <c r="T297" s="17"/>
      <c r="U297" s="17"/>
    </row>
    <row r="298" spans="1:21" ht="12.75" customHeight="1" x14ac:dyDescent="0.3">
      <c r="A298" s="29" t="s">
        <v>351</v>
      </c>
      <c r="B298" s="31">
        <v>0</v>
      </c>
      <c r="C298" s="31">
        <v>14.3</v>
      </c>
      <c r="D298" s="31">
        <v>30.8</v>
      </c>
      <c r="E298" s="24">
        <f t="shared" si="4"/>
        <v>11.709999999999997</v>
      </c>
      <c r="F298" s="30">
        <v>334.4</v>
      </c>
      <c r="G298" s="31">
        <v>0</v>
      </c>
      <c r="H298" s="31">
        <v>2.8</v>
      </c>
      <c r="I298" s="31">
        <v>20</v>
      </c>
      <c r="J298" s="31">
        <v>0</v>
      </c>
      <c r="K298" s="32">
        <v>4</v>
      </c>
      <c r="L298" s="82">
        <v>1150</v>
      </c>
      <c r="M298" s="31">
        <v>7.0000000000000007E-2</v>
      </c>
      <c r="N298" s="31">
        <v>0.02</v>
      </c>
      <c r="O298" s="31">
        <v>0.38</v>
      </c>
      <c r="P298" s="31">
        <v>7.18</v>
      </c>
      <c r="Q298" s="31">
        <v>4.0199999999999996</v>
      </c>
      <c r="R298" s="31">
        <v>0.04</v>
      </c>
      <c r="S298" s="31">
        <v>0</v>
      </c>
      <c r="T298" s="18"/>
      <c r="U298" s="18"/>
    </row>
    <row r="299" spans="1:21" ht="12.75" customHeight="1" x14ac:dyDescent="0.3">
      <c r="A299" s="29" t="s">
        <v>352</v>
      </c>
      <c r="B299" s="31">
        <v>0</v>
      </c>
      <c r="C299" s="31">
        <v>14.3</v>
      </c>
      <c r="D299" s="31">
        <v>30.8</v>
      </c>
      <c r="E299" s="24">
        <f t="shared" si="4"/>
        <v>11.709999999999997</v>
      </c>
      <c r="F299" s="30">
        <v>334.4</v>
      </c>
      <c r="G299" s="31">
        <v>0</v>
      </c>
      <c r="H299" s="31">
        <v>2.8</v>
      </c>
      <c r="I299" s="31">
        <v>20</v>
      </c>
      <c r="J299" s="31">
        <v>0</v>
      </c>
      <c r="K299" s="32">
        <v>4</v>
      </c>
      <c r="L299" s="82">
        <v>1150</v>
      </c>
      <c r="M299" s="31">
        <v>7.0000000000000007E-2</v>
      </c>
      <c r="N299" s="31">
        <v>0.02</v>
      </c>
      <c r="O299" s="31">
        <v>0.38</v>
      </c>
      <c r="P299" s="31">
        <v>7.18</v>
      </c>
      <c r="Q299" s="31">
        <v>4.0199999999999996</v>
      </c>
      <c r="R299" s="31">
        <v>0.04</v>
      </c>
      <c r="S299" s="31">
        <v>0</v>
      </c>
      <c r="T299" s="18"/>
      <c r="U299" s="18"/>
    </row>
    <row r="300" spans="1:21" ht="12.75" customHeight="1" x14ac:dyDescent="0.3">
      <c r="A300" s="22" t="s">
        <v>353</v>
      </c>
      <c r="B300" s="24">
        <v>0</v>
      </c>
      <c r="C300" s="24">
        <v>14.3</v>
      </c>
      <c r="D300" s="24">
        <v>30.8</v>
      </c>
      <c r="E300" s="24">
        <f t="shared" si="4"/>
        <v>11.77</v>
      </c>
      <c r="F300" s="25">
        <v>334.4</v>
      </c>
      <c r="G300" s="24">
        <v>0</v>
      </c>
      <c r="H300" s="24">
        <v>2.8</v>
      </c>
      <c r="I300" s="24">
        <v>20</v>
      </c>
      <c r="J300" s="24">
        <v>0</v>
      </c>
      <c r="K300" s="26">
        <v>3.2</v>
      </c>
      <c r="L300" s="81">
        <v>1150</v>
      </c>
      <c r="M300" s="24">
        <v>7.0000000000000007E-2</v>
      </c>
      <c r="N300" s="24">
        <v>0.08</v>
      </c>
      <c r="O300" s="24">
        <v>0.38</v>
      </c>
      <c r="P300" s="24">
        <v>7.18</v>
      </c>
      <c r="Q300" s="24">
        <v>4.0199999999999996</v>
      </c>
      <c r="R300" s="24">
        <v>0.04</v>
      </c>
      <c r="S300" s="24">
        <v>0</v>
      </c>
      <c r="T300" s="17"/>
      <c r="U300" s="17"/>
    </row>
    <row r="301" spans="1:21" ht="12.75" customHeight="1" x14ac:dyDescent="0.3">
      <c r="A301" s="29" t="s">
        <v>354</v>
      </c>
      <c r="B301" s="31">
        <v>0</v>
      </c>
      <c r="C301" s="31">
        <v>14.3</v>
      </c>
      <c r="D301" s="31">
        <v>30.8</v>
      </c>
      <c r="E301" s="24">
        <f t="shared" si="4"/>
        <v>11.709999999999997</v>
      </c>
      <c r="F301" s="30">
        <v>334.4</v>
      </c>
      <c r="G301" s="31">
        <v>0</v>
      </c>
      <c r="H301" s="31">
        <v>2.8</v>
      </c>
      <c r="I301" s="31">
        <v>20</v>
      </c>
      <c r="J301" s="31">
        <v>0</v>
      </c>
      <c r="K301" s="32">
        <v>4</v>
      </c>
      <c r="L301" s="82">
        <v>1150</v>
      </c>
      <c r="M301" s="31">
        <v>7.0000000000000007E-2</v>
      </c>
      <c r="N301" s="31">
        <v>0.02</v>
      </c>
      <c r="O301" s="31">
        <v>0.38</v>
      </c>
      <c r="P301" s="31">
        <v>7.18</v>
      </c>
      <c r="Q301" s="31">
        <v>4.0199999999999996</v>
      </c>
      <c r="R301" s="31">
        <v>0.04</v>
      </c>
      <c r="S301" s="31">
        <v>0</v>
      </c>
      <c r="T301" s="18"/>
      <c r="U301" s="18"/>
    </row>
    <row r="302" spans="1:21" ht="12.75" customHeight="1" x14ac:dyDescent="0.3">
      <c r="A302" s="29" t="s">
        <v>355</v>
      </c>
      <c r="B302" s="31">
        <v>0</v>
      </c>
      <c r="C302" s="31">
        <v>14.3</v>
      </c>
      <c r="D302" s="31">
        <v>30.8</v>
      </c>
      <c r="E302" s="24">
        <f t="shared" si="4"/>
        <v>11.709999999999997</v>
      </c>
      <c r="F302" s="30">
        <v>334.4</v>
      </c>
      <c r="G302" s="31">
        <v>0</v>
      </c>
      <c r="H302" s="31">
        <v>2.8</v>
      </c>
      <c r="I302" s="31">
        <v>20</v>
      </c>
      <c r="J302" s="31">
        <v>0</v>
      </c>
      <c r="K302" s="32">
        <v>4</v>
      </c>
      <c r="L302" s="82">
        <v>1150</v>
      </c>
      <c r="M302" s="31">
        <v>7.0000000000000007E-2</v>
      </c>
      <c r="N302" s="31">
        <v>0.02</v>
      </c>
      <c r="O302" s="31">
        <v>0.38</v>
      </c>
      <c r="P302" s="31">
        <v>7.18</v>
      </c>
      <c r="Q302" s="31">
        <v>4.0199999999999996</v>
      </c>
      <c r="R302" s="31">
        <v>0.04</v>
      </c>
      <c r="S302" s="31">
        <v>0</v>
      </c>
      <c r="T302" s="18"/>
      <c r="U302" s="18"/>
    </row>
    <row r="303" spans="1:21" ht="12.75" customHeight="1" x14ac:dyDescent="0.3">
      <c r="A303" s="29" t="s">
        <v>356</v>
      </c>
      <c r="B303" s="31">
        <v>0</v>
      </c>
      <c r="C303" s="31">
        <v>14.3</v>
      </c>
      <c r="D303" s="31">
        <v>30.8</v>
      </c>
      <c r="E303" s="24">
        <f t="shared" si="4"/>
        <v>11.709999999999997</v>
      </c>
      <c r="F303" s="30">
        <v>334.4</v>
      </c>
      <c r="G303" s="31">
        <v>0</v>
      </c>
      <c r="H303" s="31">
        <v>2.8</v>
      </c>
      <c r="I303" s="31">
        <v>20</v>
      </c>
      <c r="J303" s="31">
        <v>0</v>
      </c>
      <c r="K303" s="32">
        <v>4</v>
      </c>
      <c r="L303" s="82">
        <v>1150</v>
      </c>
      <c r="M303" s="31">
        <v>7.0000000000000007E-2</v>
      </c>
      <c r="N303" s="31">
        <v>0.02</v>
      </c>
      <c r="O303" s="31">
        <v>0.38</v>
      </c>
      <c r="P303" s="31">
        <v>7.18</v>
      </c>
      <c r="Q303" s="31">
        <v>4.0199999999999996</v>
      </c>
      <c r="R303" s="31">
        <v>0.04</v>
      </c>
      <c r="S303" s="31">
        <v>0</v>
      </c>
      <c r="T303" s="18"/>
      <c r="U303" s="18"/>
    </row>
    <row r="304" spans="1:21" ht="12.75" customHeight="1" x14ac:dyDescent="0.3">
      <c r="A304" s="29" t="s">
        <v>357</v>
      </c>
      <c r="B304" s="31">
        <v>0</v>
      </c>
      <c r="C304" s="31">
        <v>14.3</v>
      </c>
      <c r="D304" s="31">
        <v>30.8</v>
      </c>
      <c r="E304" s="24">
        <f t="shared" si="4"/>
        <v>11.709999999999997</v>
      </c>
      <c r="F304" s="30">
        <v>334.4</v>
      </c>
      <c r="G304" s="31">
        <v>0</v>
      </c>
      <c r="H304" s="31">
        <v>2.8</v>
      </c>
      <c r="I304" s="31">
        <v>20</v>
      </c>
      <c r="J304" s="31">
        <v>0</v>
      </c>
      <c r="K304" s="32">
        <v>4</v>
      </c>
      <c r="L304" s="82">
        <v>1150</v>
      </c>
      <c r="M304" s="31">
        <v>7.0000000000000007E-2</v>
      </c>
      <c r="N304" s="31">
        <v>0.02</v>
      </c>
      <c r="O304" s="31">
        <v>0.38</v>
      </c>
      <c r="P304" s="31">
        <v>7.18</v>
      </c>
      <c r="Q304" s="31">
        <v>4.0199999999999996</v>
      </c>
      <c r="R304" s="31">
        <v>0.04</v>
      </c>
      <c r="S304" s="31">
        <v>0</v>
      </c>
      <c r="T304" s="18"/>
      <c r="U304" s="18"/>
    </row>
    <row r="305" spans="1:21" ht="12.75" customHeight="1" x14ac:dyDescent="0.3">
      <c r="A305" s="29" t="s">
        <v>358</v>
      </c>
      <c r="B305" s="31">
        <v>0</v>
      </c>
      <c r="C305" s="31">
        <v>14.3</v>
      </c>
      <c r="D305" s="31">
        <v>30.8</v>
      </c>
      <c r="E305" s="24">
        <f t="shared" si="4"/>
        <v>11.709999999999997</v>
      </c>
      <c r="F305" s="30">
        <v>334.4</v>
      </c>
      <c r="G305" s="31">
        <v>0</v>
      </c>
      <c r="H305" s="31">
        <v>2.8</v>
      </c>
      <c r="I305" s="31">
        <v>20</v>
      </c>
      <c r="J305" s="31">
        <v>0</v>
      </c>
      <c r="K305" s="32">
        <v>4</v>
      </c>
      <c r="L305" s="82">
        <v>1150</v>
      </c>
      <c r="M305" s="31">
        <v>7.0000000000000007E-2</v>
      </c>
      <c r="N305" s="31">
        <v>0.02</v>
      </c>
      <c r="O305" s="31">
        <v>0.38</v>
      </c>
      <c r="P305" s="31">
        <v>7.18</v>
      </c>
      <c r="Q305" s="31">
        <v>4.0199999999999996</v>
      </c>
      <c r="R305" s="31">
        <v>0.04</v>
      </c>
      <c r="S305" s="31">
        <v>0</v>
      </c>
      <c r="T305" s="18"/>
      <c r="U305" s="18"/>
    </row>
    <row r="306" spans="1:21" ht="12.75" customHeight="1" x14ac:dyDescent="0.3">
      <c r="A306" s="22" t="s">
        <v>359</v>
      </c>
      <c r="B306" s="52">
        <v>1.7</v>
      </c>
      <c r="C306" s="24">
        <v>14.5</v>
      </c>
      <c r="D306" s="24">
        <v>23.2</v>
      </c>
      <c r="E306" s="24">
        <f t="shared" si="4"/>
        <v>12.12</v>
      </c>
      <c r="F306" s="25">
        <v>273.60000000000002</v>
      </c>
      <c r="G306" s="24">
        <v>0</v>
      </c>
      <c r="H306" s="24">
        <v>2.4</v>
      </c>
      <c r="I306" s="24">
        <v>13</v>
      </c>
      <c r="J306" s="24">
        <v>0</v>
      </c>
      <c r="K306" s="26">
        <v>3.4</v>
      </c>
      <c r="L306" s="81">
        <v>878</v>
      </c>
      <c r="M306" s="24">
        <v>0</v>
      </c>
      <c r="N306" s="24">
        <v>0</v>
      </c>
      <c r="O306" s="24">
        <v>0.85</v>
      </c>
      <c r="P306" s="24">
        <v>6.35</v>
      </c>
      <c r="Q306" s="24">
        <v>4.76</v>
      </c>
      <c r="R306" s="24">
        <v>0.16</v>
      </c>
      <c r="S306" s="24">
        <v>0</v>
      </c>
      <c r="T306" s="17"/>
      <c r="U306" s="17"/>
    </row>
    <row r="307" spans="1:21" ht="12.75" customHeight="1" x14ac:dyDescent="0.3">
      <c r="A307" s="29" t="s">
        <v>360</v>
      </c>
      <c r="B307" s="31">
        <v>0</v>
      </c>
      <c r="C307" s="31">
        <v>13</v>
      </c>
      <c r="D307" s="31">
        <v>27</v>
      </c>
      <c r="E307" s="24">
        <f t="shared" si="4"/>
        <v>12.12</v>
      </c>
      <c r="F307" s="30">
        <v>295</v>
      </c>
      <c r="G307" s="31">
        <v>0</v>
      </c>
      <c r="H307" s="31">
        <v>2.4</v>
      </c>
      <c r="I307" s="31">
        <v>13</v>
      </c>
      <c r="J307" s="31">
        <v>0</v>
      </c>
      <c r="K307" s="32">
        <v>4</v>
      </c>
      <c r="L307" s="82">
        <v>878</v>
      </c>
      <c r="M307" s="31">
        <v>0</v>
      </c>
      <c r="N307" s="31">
        <v>0</v>
      </c>
      <c r="O307" s="31">
        <v>0.85</v>
      </c>
      <c r="P307" s="31">
        <v>6.35</v>
      </c>
      <c r="Q307" s="31">
        <v>4.76</v>
      </c>
      <c r="R307" s="31">
        <v>0.16</v>
      </c>
      <c r="S307" s="31">
        <v>0</v>
      </c>
      <c r="T307" s="18"/>
      <c r="U307" s="18"/>
    </row>
    <row r="308" spans="1:21" ht="12.75" customHeight="1" x14ac:dyDescent="0.3">
      <c r="A308" s="29" t="s">
        <v>361</v>
      </c>
      <c r="B308" s="31">
        <v>0</v>
      </c>
      <c r="C308" s="31">
        <v>14.5</v>
      </c>
      <c r="D308" s="31">
        <v>23.2</v>
      </c>
      <c r="E308" s="24">
        <f t="shared" si="4"/>
        <v>12.12</v>
      </c>
      <c r="F308" s="30">
        <v>266.8</v>
      </c>
      <c r="G308" s="31">
        <v>0</v>
      </c>
      <c r="H308" s="31">
        <v>2.4</v>
      </c>
      <c r="I308" s="31">
        <v>13</v>
      </c>
      <c r="J308" s="31">
        <v>0</v>
      </c>
      <c r="K308" s="32">
        <v>4</v>
      </c>
      <c r="L308" s="82">
        <v>878</v>
      </c>
      <c r="M308" s="31">
        <v>0</v>
      </c>
      <c r="N308" s="31">
        <v>0</v>
      </c>
      <c r="O308" s="31">
        <v>0.85</v>
      </c>
      <c r="P308" s="31">
        <v>6.35</v>
      </c>
      <c r="Q308" s="31">
        <v>4.76</v>
      </c>
      <c r="R308" s="31">
        <v>0.16</v>
      </c>
      <c r="S308" s="31">
        <v>0</v>
      </c>
      <c r="T308" s="18"/>
      <c r="U308" s="18"/>
    </row>
    <row r="309" spans="1:21" ht="12.75" customHeight="1" x14ac:dyDescent="0.3">
      <c r="A309" s="22" t="s">
        <v>55</v>
      </c>
      <c r="B309" s="24">
        <v>1.5</v>
      </c>
      <c r="C309" s="24">
        <v>21</v>
      </c>
      <c r="D309" s="24">
        <v>8</v>
      </c>
      <c r="E309" s="24">
        <f t="shared" si="4"/>
        <v>4.09</v>
      </c>
      <c r="F309" s="25">
        <v>162</v>
      </c>
      <c r="G309" s="24">
        <v>0</v>
      </c>
      <c r="H309" s="24">
        <v>0</v>
      </c>
      <c r="I309" s="24">
        <v>0</v>
      </c>
      <c r="J309" s="24">
        <v>0</v>
      </c>
      <c r="K309" s="26">
        <v>0</v>
      </c>
      <c r="L309" s="81">
        <v>1135</v>
      </c>
      <c r="M309" s="24">
        <v>0.02</v>
      </c>
      <c r="N309" s="24">
        <v>0.04</v>
      </c>
      <c r="O309" s="24">
        <v>0.1</v>
      </c>
      <c r="P309" s="24">
        <v>1.87</v>
      </c>
      <c r="Q309" s="24">
        <v>1.05</v>
      </c>
      <c r="R309" s="24">
        <v>1.01</v>
      </c>
      <c r="S309" s="24">
        <v>0</v>
      </c>
      <c r="T309" s="17"/>
      <c r="U309" s="17"/>
    </row>
    <row r="310" spans="1:21" ht="13.5" customHeight="1" x14ac:dyDescent="0.3">
      <c r="A310" s="29" t="s">
        <v>56</v>
      </c>
      <c r="B310" s="51">
        <v>13.98</v>
      </c>
      <c r="C310" s="31">
        <v>16</v>
      </c>
      <c r="D310" s="31">
        <v>2.4</v>
      </c>
      <c r="E310" s="24">
        <f t="shared" si="4"/>
        <v>0</v>
      </c>
      <c r="F310" s="30">
        <v>141.52000000000001</v>
      </c>
      <c r="G310" s="31">
        <v>5.3</v>
      </c>
      <c r="H310" s="31">
        <v>3.6</v>
      </c>
      <c r="I310" s="31">
        <v>43</v>
      </c>
      <c r="J310" s="31">
        <v>0</v>
      </c>
      <c r="K310" s="32">
        <v>56</v>
      </c>
      <c r="L310" s="82">
        <v>30</v>
      </c>
      <c r="M310" s="31">
        <v>0</v>
      </c>
      <c r="N310" s="31">
        <v>0</v>
      </c>
      <c r="O310" s="31">
        <v>0</v>
      </c>
      <c r="P310" s="31">
        <v>0</v>
      </c>
      <c r="Q310" s="31">
        <v>0</v>
      </c>
      <c r="R310" s="31">
        <v>0</v>
      </c>
      <c r="S310" s="31">
        <v>0</v>
      </c>
      <c r="T310" s="18"/>
      <c r="U310" s="18"/>
    </row>
    <row r="311" spans="1:21" ht="12.75" customHeight="1" x14ac:dyDescent="0.3">
      <c r="A311" s="42" t="s">
        <v>362</v>
      </c>
      <c r="B311" s="52">
        <v>6.5</v>
      </c>
      <c r="C311" s="24">
        <v>0.5</v>
      </c>
      <c r="D311" s="24">
        <v>0.1</v>
      </c>
      <c r="E311" s="24">
        <f t="shared" si="4"/>
        <v>0</v>
      </c>
      <c r="F311" s="25">
        <v>28.9</v>
      </c>
      <c r="G311" s="24">
        <v>0.2</v>
      </c>
      <c r="H311" s="24">
        <v>0.2</v>
      </c>
      <c r="I311" s="27">
        <v>11</v>
      </c>
      <c r="J311" s="24">
        <v>100</v>
      </c>
      <c r="K311" s="26">
        <v>3</v>
      </c>
      <c r="L311" s="81">
        <v>8</v>
      </c>
      <c r="M311" s="24">
        <v>0</v>
      </c>
      <c r="N311" s="24">
        <v>0</v>
      </c>
      <c r="O311" s="24">
        <v>0</v>
      </c>
      <c r="P311" s="24">
        <v>0</v>
      </c>
      <c r="Q311" s="24">
        <v>0</v>
      </c>
      <c r="R311" s="24">
        <v>0</v>
      </c>
      <c r="S311" s="24">
        <v>0</v>
      </c>
      <c r="T311" s="17"/>
      <c r="U311" s="17"/>
    </row>
    <row r="312" spans="1:21" ht="12.75" customHeight="1" x14ac:dyDescent="0.3">
      <c r="A312" s="22" t="s">
        <v>363</v>
      </c>
      <c r="B312" s="52">
        <v>0</v>
      </c>
      <c r="C312" s="24">
        <v>20.6</v>
      </c>
      <c r="D312" s="24">
        <v>24.4</v>
      </c>
      <c r="E312" s="24">
        <f t="shared" si="4"/>
        <v>5.9499999999999993</v>
      </c>
      <c r="F312" s="25">
        <v>302</v>
      </c>
      <c r="G312" s="24">
        <v>0</v>
      </c>
      <c r="H312" s="24">
        <v>3.5</v>
      </c>
      <c r="I312" s="24">
        <v>354</v>
      </c>
      <c r="J312" s="24">
        <v>0</v>
      </c>
      <c r="K312" s="26">
        <v>12</v>
      </c>
      <c r="L312" s="81">
        <v>505</v>
      </c>
      <c r="M312" s="24">
        <v>0</v>
      </c>
      <c r="N312" s="24">
        <v>0</v>
      </c>
      <c r="O312" s="24">
        <v>1.1399999999999999</v>
      </c>
      <c r="P312" s="24">
        <v>4.01</v>
      </c>
      <c r="Q312" s="24">
        <v>0.8</v>
      </c>
      <c r="R312" s="24">
        <v>0</v>
      </c>
      <c r="S312" s="24">
        <v>0</v>
      </c>
      <c r="T312" s="17"/>
      <c r="U312" s="17"/>
    </row>
    <row r="313" spans="1:21" ht="12.75" customHeight="1" x14ac:dyDescent="0.3">
      <c r="A313" s="29" t="s">
        <v>364</v>
      </c>
      <c r="B313" s="31">
        <v>0.8</v>
      </c>
      <c r="C313" s="31">
        <v>10.4</v>
      </c>
      <c r="D313" s="31">
        <v>19.600000000000001</v>
      </c>
      <c r="E313" s="24">
        <f t="shared" si="4"/>
        <v>4.4800000000000004</v>
      </c>
      <c r="F313" s="30">
        <v>221.2</v>
      </c>
      <c r="G313" s="31">
        <v>0</v>
      </c>
      <c r="H313" s="31">
        <v>3.2</v>
      </c>
      <c r="I313" s="31">
        <v>12</v>
      </c>
      <c r="J313" s="31">
        <v>1600</v>
      </c>
      <c r="K313" s="32">
        <v>3</v>
      </c>
      <c r="L313" s="82">
        <v>126</v>
      </c>
      <c r="M313" s="31">
        <v>0</v>
      </c>
      <c r="N313" s="31">
        <v>0</v>
      </c>
      <c r="O313" s="31">
        <v>0.33</v>
      </c>
      <c r="P313" s="31">
        <v>2.8</v>
      </c>
      <c r="Q313" s="31">
        <v>1.35</v>
      </c>
      <c r="R313" s="31">
        <v>0</v>
      </c>
      <c r="S313" s="31">
        <v>0</v>
      </c>
      <c r="T313" s="18"/>
      <c r="U313" s="18"/>
    </row>
    <row r="314" spans="1:21" ht="12.75" customHeight="1" x14ac:dyDescent="0.3">
      <c r="A314" s="29" t="s">
        <v>365</v>
      </c>
      <c r="B314" s="31">
        <v>0.8</v>
      </c>
      <c r="C314" s="31">
        <v>10.4</v>
      </c>
      <c r="D314" s="31">
        <v>19.600000000000001</v>
      </c>
      <c r="E314" s="24">
        <f t="shared" si="4"/>
        <v>4.4800000000000004</v>
      </c>
      <c r="F314" s="30">
        <v>221.2</v>
      </c>
      <c r="G314" s="31">
        <v>0</v>
      </c>
      <c r="H314" s="31">
        <v>3.2</v>
      </c>
      <c r="I314" s="31">
        <v>12</v>
      </c>
      <c r="J314" s="31">
        <v>1600</v>
      </c>
      <c r="K314" s="32">
        <v>3</v>
      </c>
      <c r="L314" s="82">
        <v>126</v>
      </c>
      <c r="M314" s="31">
        <v>0</v>
      </c>
      <c r="N314" s="31">
        <v>0</v>
      </c>
      <c r="O314" s="31">
        <v>0.33</v>
      </c>
      <c r="P314" s="31">
        <v>2.8</v>
      </c>
      <c r="Q314" s="31">
        <v>1.35</v>
      </c>
      <c r="R314" s="31">
        <v>0</v>
      </c>
      <c r="S314" s="31">
        <v>0</v>
      </c>
      <c r="T314" s="18"/>
      <c r="U314" s="18"/>
    </row>
    <row r="315" spans="1:21" ht="12.75" customHeight="1" x14ac:dyDescent="0.3">
      <c r="A315" s="22" t="s">
        <v>366</v>
      </c>
      <c r="B315" s="24">
        <v>0.8</v>
      </c>
      <c r="C315" s="24">
        <v>10.4</v>
      </c>
      <c r="D315" s="24">
        <v>9.6</v>
      </c>
      <c r="E315" s="24">
        <f t="shared" si="4"/>
        <v>4.4800000000000004</v>
      </c>
      <c r="F315" s="25">
        <v>131.19999999999999</v>
      </c>
      <c r="G315" s="24">
        <v>0</v>
      </c>
      <c r="H315" s="24">
        <v>3.2</v>
      </c>
      <c r="I315" s="24">
        <v>12</v>
      </c>
      <c r="J315" s="24">
        <v>1600</v>
      </c>
      <c r="K315" s="26">
        <v>3</v>
      </c>
      <c r="L315" s="81">
        <v>126</v>
      </c>
      <c r="M315" s="24">
        <v>0</v>
      </c>
      <c r="N315" s="24">
        <v>0</v>
      </c>
      <c r="O315" s="24">
        <v>0.33</v>
      </c>
      <c r="P315" s="24">
        <v>2.8</v>
      </c>
      <c r="Q315" s="24">
        <v>1.35</v>
      </c>
      <c r="R315" s="24">
        <v>0</v>
      </c>
      <c r="S315" s="24">
        <v>0</v>
      </c>
      <c r="T315" s="17"/>
      <c r="U315" s="17"/>
    </row>
    <row r="316" spans="1:21" ht="12.75" customHeight="1" x14ac:dyDescent="0.3">
      <c r="A316" s="29" t="s">
        <v>367</v>
      </c>
      <c r="B316" s="31">
        <v>0.8</v>
      </c>
      <c r="C316" s="31">
        <v>10.4</v>
      </c>
      <c r="D316" s="31">
        <v>9.6</v>
      </c>
      <c r="E316" s="24">
        <f t="shared" si="4"/>
        <v>4.4800000000000004</v>
      </c>
      <c r="F316" s="30">
        <v>131.19999999999999</v>
      </c>
      <c r="G316" s="31">
        <v>0</v>
      </c>
      <c r="H316" s="31">
        <v>3.2</v>
      </c>
      <c r="I316" s="31">
        <v>12</v>
      </c>
      <c r="J316" s="31">
        <v>1600</v>
      </c>
      <c r="K316" s="32">
        <v>3</v>
      </c>
      <c r="L316" s="82">
        <v>126</v>
      </c>
      <c r="M316" s="31">
        <v>0</v>
      </c>
      <c r="N316" s="31">
        <v>0</v>
      </c>
      <c r="O316" s="31">
        <v>0.33</v>
      </c>
      <c r="P316" s="31">
        <v>2.8</v>
      </c>
      <c r="Q316" s="31">
        <v>1.35</v>
      </c>
      <c r="R316" s="31">
        <v>0</v>
      </c>
      <c r="S316" s="31">
        <v>0</v>
      </c>
      <c r="T316" s="18"/>
      <c r="U316" s="18"/>
    </row>
    <row r="317" spans="1:21" ht="12.75" customHeight="1" x14ac:dyDescent="0.3">
      <c r="A317" s="29" t="s">
        <v>368</v>
      </c>
      <c r="B317" s="31">
        <v>0.8</v>
      </c>
      <c r="C317" s="31">
        <v>10.4</v>
      </c>
      <c r="D317" s="31">
        <v>9.6</v>
      </c>
      <c r="E317" s="24">
        <f t="shared" si="4"/>
        <v>4.4800000000000004</v>
      </c>
      <c r="F317" s="30">
        <v>131.19999999999999</v>
      </c>
      <c r="G317" s="31">
        <v>0</v>
      </c>
      <c r="H317" s="31">
        <v>3.2</v>
      </c>
      <c r="I317" s="31">
        <v>12</v>
      </c>
      <c r="J317" s="31">
        <v>1600</v>
      </c>
      <c r="K317" s="32">
        <v>3</v>
      </c>
      <c r="L317" s="82">
        <v>126</v>
      </c>
      <c r="M317" s="31">
        <v>0</v>
      </c>
      <c r="N317" s="31">
        <v>0</v>
      </c>
      <c r="O317" s="31">
        <v>0.33</v>
      </c>
      <c r="P317" s="31">
        <v>2.8</v>
      </c>
      <c r="Q317" s="31">
        <v>1.35</v>
      </c>
      <c r="R317" s="31">
        <v>0</v>
      </c>
      <c r="S317" s="31">
        <v>0</v>
      </c>
      <c r="T317" s="18"/>
      <c r="U317" s="18"/>
    </row>
    <row r="318" spans="1:21" ht="12.75" customHeight="1" x14ac:dyDescent="0.3">
      <c r="A318" s="29" t="s">
        <v>369</v>
      </c>
      <c r="B318" s="31">
        <v>0.8</v>
      </c>
      <c r="C318" s="31">
        <v>10.4</v>
      </c>
      <c r="D318" s="31">
        <v>9.6</v>
      </c>
      <c r="E318" s="24">
        <f t="shared" si="4"/>
        <v>4.4800000000000004</v>
      </c>
      <c r="F318" s="30">
        <v>131.19999999999999</v>
      </c>
      <c r="G318" s="31">
        <v>0</v>
      </c>
      <c r="H318" s="31">
        <v>3.2</v>
      </c>
      <c r="I318" s="31">
        <v>12</v>
      </c>
      <c r="J318" s="31">
        <v>1600</v>
      </c>
      <c r="K318" s="32">
        <v>3</v>
      </c>
      <c r="L318" s="82">
        <v>126</v>
      </c>
      <c r="M318" s="31">
        <v>0</v>
      </c>
      <c r="N318" s="31">
        <v>0</v>
      </c>
      <c r="O318" s="31">
        <v>0.33</v>
      </c>
      <c r="P318" s="31">
        <v>2.8</v>
      </c>
      <c r="Q318" s="31">
        <v>1.35</v>
      </c>
      <c r="R318" s="31">
        <v>0</v>
      </c>
      <c r="S318" s="31">
        <v>0</v>
      </c>
      <c r="T318" s="18"/>
      <c r="U318" s="18"/>
    </row>
    <row r="319" spans="1:21" ht="12.75" customHeight="1" x14ac:dyDescent="0.3">
      <c r="A319" s="29" t="s">
        <v>370</v>
      </c>
      <c r="B319" s="31">
        <v>0.8</v>
      </c>
      <c r="C319" s="31">
        <v>10.4</v>
      </c>
      <c r="D319" s="31">
        <v>9.6</v>
      </c>
      <c r="E319" s="24">
        <f t="shared" si="4"/>
        <v>4.4800000000000004</v>
      </c>
      <c r="F319" s="30">
        <v>131.19999999999999</v>
      </c>
      <c r="G319" s="31">
        <v>0</v>
      </c>
      <c r="H319" s="31">
        <v>3.2</v>
      </c>
      <c r="I319" s="31">
        <v>12</v>
      </c>
      <c r="J319" s="31">
        <v>1600</v>
      </c>
      <c r="K319" s="32">
        <v>3</v>
      </c>
      <c r="L319" s="82">
        <v>126</v>
      </c>
      <c r="M319" s="31">
        <v>0</v>
      </c>
      <c r="N319" s="31">
        <v>0</v>
      </c>
      <c r="O319" s="31">
        <v>0.33</v>
      </c>
      <c r="P319" s="31">
        <v>2.8</v>
      </c>
      <c r="Q319" s="31">
        <v>1.35</v>
      </c>
      <c r="R319" s="31">
        <v>0</v>
      </c>
      <c r="S319" s="31">
        <v>0</v>
      </c>
      <c r="T319" s="18"/>
      <c r="U319" s="18"/>
    </row>
    <row r="320" spans="1:21" ht="12.75" customHeight="1" x14ac:dyDescent="0.3">
      <c r="A320" s="22" t="s">
        <v>57</v>
      </c>
      <c r="B320" s="52">
        <v>20.86</v>
      </c>
      <c r="C320" s="24">
        <v>33.4</v>
      </c>
      <c r="D320" s="24">
        <v>16.399999999999999</v>
      </c>
      <c r="E320" s="24">
        <f t="shared" si="4"/>
        <v>2.2800000000000002</v>
      </c>
      <c r="F320" s="25">
        <v>364.64</v>
      </c>
      <c r="G320" s="27">
        <v>9.3000000000000007</v>
      </c>
      <c r="H320" s="27">
        <v>15.7</v>
      </c>
      <c r="I320" s="24">
        <v>222</v>
      </c>
      <c r="J320" s="27">
        <v>4890</v>
      </c>
      <c r="K320" s="26">
        <v>375</v>
      </c>
      <c r="L320" s="84">
        <v>2</v>
      </c>
      <c r="M320" s="24">
        <v>0</v>
      </c>
      <c r="N320" s="24">
        <v>0</v>
      </c>
      <c r="O320" s="24">
        <v>0.02</v>
      </c>
      <c r="P320" s="24">
        <v>1.6</v>
      </c>
      <c r="Q320" s="24">
        <v>0.6</v>
      </c>
      <c r="R320" s="24">
        <v>0.06</v>
      </c>
      <c r="S320" s="24">
        <v>0</v>
      </c>
      <c r="T320" s="17"/>
      <c r="U320" s="17"/>
    </row>
    <row r="321" spans="1:21" ht="12.75" customHeight="1" x14ac:dyDescent="0.3">
      <c r="A321" s="22" t="s">
        <v>58</v>
      </c>
      <c r="B321" s="24">
        <v>0.4</v>
      </c>
      <c r="C321" s="24">
        <v>0.1</v>
      </c>
      <c r="D321" s="24">
        <v>0</v>
      </c>
      <c r="E321" s="24">
        <f t="shared" si="4"/>
        <v>0</v>
      </c>
      <c r="F321" s="25">
        <v>2</v>
      </c>
      <c r="G321" s="24">
        <v>0</v>
      </c>
      <c r="H321" s="24">
        <v>0.2</v>
      </c>
      <c r="I321" s="24">
        <v>5</v>
      </c>
      <c r="J321" s="24">
        <v>3020</v>
      </c>
      <c r="K321" s="26">
        <v>0</v>
      </c>
      <c r="L321" s="81">
        <v>1</v>
      </c>
      <c r="M321" s="24">
        <v>0</v>
      </c>
      <c r="N321" s="24">
        <v>0</v>
      </c>
      <c r="O321" s="24">
        <v>0</v>
      </c>
      <c r="P321" s="24">
        <v>0</v>
      </c>
      <c r="Q321" s="24">
        <v>0</v>
      </c>
      <c r="R321" s="24">
        <v>0</v>
      </c>
      <c r="S321" s="24">
        <v>0</v>
      </c>
      <c r="T321" s="17"/>
      <c r="U321" s="17"/>
    </row>
    <row r="322" spans="1:21" ht="15" customHeight="1" x14ac:dyDescent="0.3">
      <c r="A322" s="22" t="s">
        <v>371</v>
      </c>
      <c r="B322" s="52">
        <v>2.9</v>
      </c>
      <c r="C322" s="24">
        <v>0.8</v>
      </c>
      <c r="D322" s="24">
        <v>0.3</v>
      </c>
      <c r="E322" s="24">
        <f t="shared" si="4"/>
        <v>0</v>
      </c>
      <c r="F322" s="25">
        <v>17.5</v>
      </c>
      <c r="G322" s="27">
        <v>1.2</v>
      </c>
      <c r="H322" s="27">
        <v>1.67</v>
      </c>
      <c r="I322" s="27">
        <v>9</v>
      </c>
      <c r="J322" s="24">
        <v>240</v>
      </c>
      <c r="K322" s="26">
        <v>15</v>
      </c>
      <c r="L322" s="81">
        <v>5</v>
      </c>
      <c r="M322" s="24">
        <v>0</v>
      </c>
      <c r="N322" s="24">
        <v>0</v>
      </c>
      <c r="O322" s="24">
        <v>0</v>
      </c>
      <c r="P322" s="24">
        <v>0</v>
      </c>
      <c r="Q322" s="24">
        <v>0</v>
      </c>
      <c r="R322" s="24">
        <v>0</v>
      </c>
      <c r="S322" s="24">
        <v>0</v>
      </c>
      <c r="T322" s="17"/>
      <c r="U322" s="17"/>
    </row>
    <row r="323" spans="1:21" ht="15" customHeight="1" x14ac:dyDescent="0.3">
      <c r="A323" s="29" t="s">
        <v>372</v>
      </c>
      <c r="B323" s="31">
        <v>2.9</v>
      </c>
      <c r="C323" s="31">
        <v>0.8</v>
      </c>
      <c r="D323" s="31">
        <v>0.3</v>
      </c>
      <c r="E323" s="24">
        <f t="shared" ref="E323:E386" si="5">(M323+N323+O323+P323+Q323+R323+S323)</f>
        <v>0</v>
      </c>
      <c r="F323" s="30">
        <v>17.5</v>
      </c>
      <c r="G323" s="31">
        <v>0.6</v>
      </c>
      <c r="H323" s="31">
        <v>0.6</v>
      </c>
      <c r="I323" s="31">
        <v>7</v>
      </c>
      <c r="J323" s="31">
        <v>240</v>
      </c>
      <c r="K323" s="32">
        <v>15</v>
      </c>
      <c r="L323" s="82">
        <v>7</v>
      </c>
      <c r="M323" s="31">
        <v>0</v>
      </c>
      <c r="N323" s="31">
        <v>0</v>
      </c>
      <c r="O323" s="31">
        <v>0</v>
      </c>
      <c r="P323" s="31">
        <v>0</v>
      </c>
      <c r="Q323" s="31">
        <v>0</v>
      </c>
      <c r="R323" s="31">
        <v>0</v>
      </c>
      <c r="S323" s="31">
        <v>0</v>
      </c>
      <c r="T323" s="18"/>
      <c r="U323" s="18"/>
    </row>
    <row r="324" spans="1:21" ht="15" customHeight="1" x14ac:dyDescent="0.3">
      <c r="A324" s="22" t="s">
        <v>373</v>
      </c>
      <c r="B324" s="24">
        <v>2.9</v>
      </c>
      <c r="C324" s="24">
        <v>0.8</v>
      </c>
      <c r="D324" s="24">
        <v>0.3</v>
      </c>
      <c r="E324" s="24">
        <f t="shared" si="5"/>
        <v>0</v>
      </c>
      <c r="F324" s="25">
        <v>17.5</v>
      </c>
      <c r="G324" s="24">
        <v>0.6</v>
      </c>
      <c r="H324" s="24">
        <v>0.6</v>
      </c>
      <c r="I324" s="24">
        <v>7</v>
      </c>
      <c r="J324" s="24">
        <v>240</v>
      </c>
      <c r="K324" s="26">
        <v>8.25</v>
      </c>
      <c r="L324" s="81">
        <v>7</v>
      </c>
      <c r="M324" s="24">
        <v>0</v>
      </c>
      <c r="N324" s="24">
        <v>0</v>
      </c>
      <c r="O324" s="24">
        <v>0</v>
      </c>
      <c r="P324" s="24">
        <v>0</v>
      </c>
      <c r="Q324" s="24">
        <v>0</v>
      </c>
      <c r="R324" s="24">
        <v>0</v>
      </c>
      <c r="S324" s="24">
        <v>0</v>
      </c>
      <c r="T324" s="17"/>
      <c r="U324" s="17"/>
    </row>
    <row r="325" spans="1:21" ht="12.75" customHeight="1" x14ac:dyDescent="0.3">
      <c r="A325" s="22" t="s">
        <v>374</v>
      </c>
      <c r="B325" s="52">
        <v>46.39</v>
      </c>
      <c r="C325" s="27">
        <v>6.11</v>
      </c>
      <c r="D325" s="16">
        <v>35.4</v>
      </c>
      <c r="E325" s="24">
        <f t="shared" si="5"/>
        <v>16.78</v>
      </c>
      <c r="F325" s="25">
        <v>538.55999999999995</v>
      </c>
      <c r="G325" s="27">
        <v>2.44</v>
      </c>
      <c r="H325" s="27">
        <v>2.94</v>
      </c>
      <c r="I325" s="27">
        <v>11.66</v>
      </c>
      <c r="J325" s="27">
        <v>960</v>
      </c>
      <c r="K325" s="26">
        <v>265.39999999999998</v>
      </c>
      <c r="L325" s="81">
        <v>58</v>
      </c>
      <c r="M325" s="24">
        <v>1.44</v>
      </c>
      <c r="N325" s="24">
        <v>0.59</v>
      </c>
      <c r="O325" s="24">
        <v>0.39</v>
      </c>
      <c r="P325" s="24">
        <v>8.8000000000000007</v>
      </c>
      <c r="Q325" s="24">
        <v>4.7300000000000004</v>
      </c>
      <c r="R325" s="24">
        <v>0.25</v>
      </c>
      <c r="S325" s="24">
        <v>0.57999999999999996</v>
      </c>
      <c r="T325" s="17"/>
      <c r="U325" s="17"/>
    </row>
    <row r="326" spans="1:21" ht="12.75" customHeight="1" x14ac:dyDescent="0.3">
      <c r="A326" s="22" t="s">
        <v>59</v>
      </c>
      <c r="B326" s="24">
        <v>67.599999999999994</v>
      </c>
      <c r="C326" s="24">
        <v>6.2</v>
      </c>
      <c r="D326" s="24">
        <v>15.1</v>
      </c>
      <c r="E326" s="24">
        <f t="shared" si="5"/>
        <v>4.75</v>
      </c>
      <c r="F326" s="25">
        <v>431.1</v>
      </c>
      <c r="G326" s="24">
        <v>0</v>
      </c>
      <c r="H326" s="24">
        <v>1.8</v>
      </c>
      <c r="I326" s="24">
        <v>17</v>
      </c>
      <c r="J326" s="24">
        <v>0</v>
      </c>
      <c r="K326" s="26">
        <v>210</v>
      </c>
      <c r="L326" s="81">
        <v>640</v>
      </c>
      <c r="M326" s="24">
        <v>0</v>
      </c>
      <c r="N326" s="24">
        <v>0.14000000000000001</v>
      </c>
      <c r="O326" s="24">
        <v>0.15</v>
      </c>
      <c r="P326" s="24">
        <v>3.47</v>
      </c>
      <c r="Q326" s="24">
        <v>0.99</v>
      </c>
      <c r="R326" s="24">
        <v>0</v>
      </c>
      <c r="S326" s="24">
        <v>0</v>
      </c>
      <c r="T326" s="17"/>
      <c r="U326" s="17"/>
    </row>
    <row r="327" spans="1:21" ht="13.5" customHeight="1" x14ac:dyDescent="0.3">
      <c r="A327" s="22" t="s">
        <v>375</v>
      </c>
      <c r="B327" s="52">
        <v>17.2</v>
      </c>
      <c r="C327" s="24">
        <v>0.6</v>
      </c>
      <c r="D327" s="24">
        <v>0.7</v>
      </c>
      <c r="E327" s="24">
        <f t="shared" si="5"/>
        <v>0</v>
      </c>
      <c r="F327" s="25">
        <v>77.5</v>
      </c>
      <c r="G327" s="24">
        <v>0.5</v>
      </c>
      <c r="H327" s="24">
        <v>0.9</v>
      </c>
      <c r="I327" s="24">
        <v>12</v>
      </c>
      <c r="J327" s="24">
        <v>82</v>
      </c>
      <c r="K327" s="26">
        <v>2</v>
      </c>
      <c r="L327" s="81">
        <v>1</v>
      </c>
      <c r="M327" s="24">
        <v>0</v>
      </c>
      <c r="N327" s="24">
        <v>0</v>
      </c>
      <c r="O327" s="24">
        <v>0</v>
      </c>
      <c r="P327" s="24">
        <v>0</v>
      </c>
      <c r="Q327" s="24">
        <v>0</v>
      </c>
      <c r="R327" s="24">
        <v>0</v>
      </c>
      <c r="S327" s="24">
        <v>0</v>
      </c>
      <c r="T327" s="17"/>
      <c r="U327" s="17"/>
    </row>
    <row r="328" spans="1:21" ht="12.75" customHeight="1" x14ac:dyDescent="0.3">
      <c r="A328" s="22" t="s">
        <v>376</v>
      </c>
      <c r="B328" s="24">
        <v>3.4</v>
      </c>
      <c r="C328" s="24">
        <v>0</v>
      </c>
      <c r="D328" s="24">
        <v>0.2</v>
      </c>
      <c r="E328" s="24">
        <f t="shared" si="5"/>
        <v>0</v>
      </c>
      <c r="F328" s="25">
        <v>15.4</v>
      </c>
      <c r="G328" s="24">
        <v>0</v>
      </c>
      <c r="H328" s="27">
        <v>0.35</v>
      </c>
      <c r="I328" s="24">
        <v>9</v>
      </c>
      <c r="J328" s="27">
        <v>60</v>
      </c>
      <c r="K328" s="26">
        <v>0</v>
      </c>
      <c r="L328" s="81">
        <v>5</v>
      </c>
      <c r="M328" s="24">
        <v>0</v>
      </c>
      <c r="N328" s="24">
        <v>0</v>
      </c>
      <c r="O328" s="24">
        <v>0</v>
      </c>
      <c r="P328" s="24">
        <v>0</v>
      </c>
      <c r="Q328" s="24">
        <v>0</v>
      </c>
      <c r="R328" s="24">
        <v>0</v>
      </c>
      <c r="S328" s="24">
        <v>0</v>
      </c>
      <c r="T328" s="17"/>
      <c r="U328" s="17"/>
    </row>
    <row r="329" spans="1:21" ht="12.75" customHeight="1" x14ac:dyDescent="0.3">
      <c r="A329" s="22" t="s">
        <v>377</v>
      </c>
      <c r="B329" s="24">
        <v>0</v>
      </c>
      <c r="C329" s="24">
        <v>0</v>
      </c>
      <c r="D329" s="24">
        <v>0</v>
      </c>
      <c r="E329" s="24">
        <f t="shared" si="5"/>
        <v>0</v>
      </c>
      <c r="F329" s="25">
        <v>0</v>
      </c>
      <c r="G329" s="24">
        <v>0</v>
      </c>
      <c r="H329" s="24">
        <v>0</v>
      </c>
      <c r="I329" s="24">
        <v>0</v>
      </c>
      <c r="J329" s="24">
        <v>0</v>
      </c>
      <c r="K329" s="26">
        <v>0</v>
      </c>
      <c r="L329" s="81">
        <v>1</v>
      </c>
      <c r="M329" s="24">
        <v>0</v>
      </c>
      <c r="N329" s="24">
        <v>0</v>
      </c>
      <c r="O329" s="24">
        <v>0</v>
      </c>
      <c r="P329" s="24">
        <v>0</v>
      </c>
      <c r="Q329" s="24">
        <v>0</v>
      </c>
      <c r="R329" s="24">
        <v>0</v>
      </c>
      <c r="S329" s="24">
        <v>0</v>
      </c>
      <c r="T329" s="17"/>
      <c r="U329" s="17"/>
    </row>
    <row r="330" spans="1:21" ht="12.75" customHeight="1" x14ac:dyDescent="0.3">
      <c r="A330" s="22" t="s">
        <v>60</v>
      </c>
      <c r="B330" s="52">
        <v>13.1</v>
      </c>
      <c r="C330" s="27">
        <v>2.7</v>
      </c>
      <c r="D330" s="24">
        <v>3.9</v>
      </c>
      <c r="E330" s="24">
        <f t="shared" si="5"/>
        <v>2.0699999999999998</v>
      </c>
      <c r="F330" s="25">
        <v>101.5</v>
      </c>
      <c r="G330" s="24">
        <v>0</v>
      </c>
      <c r="H330" s="24">
        <v>0.1</v>
      </c>
      <c r="I330" s="24">
        <v>111</v>
      </c>
      <c r="J330" s="24">
        <v>380</v>
      </c>
      <c r="K330" s="26">
        <v>8.9499999999999993</v>
      </c>
      <c r="L330" s="84">
        <v>42.1</v>
      </c>
      <c r="M330" s="24">
        <v>0.33</v>
      </c>
      <c r="N330" s="24">
        <v>0.12</v>
      </c>
      <c r="O330" s="24">
        <v>0.36</v>
      </c>
      <c r="P330" s="24">
        <v>0.92</v>
      </c>
      <c r="Q330" s="24">
        <v>0.34</v>
      </c>
      <c r="R330" s="24">
        <v>0</v>
      </c>
      <c r="S330" s="24">
        <v>0</v>
      </c>
      <c r="T330" s="17"/>
      <c r="U330" s="17"/>
    </row>
    <row r="331" spans="1:21" ht="12.75" customHeight="1" x14ac:dyDescent="0.3">
      <c r="A331" s="22" t="s">
        <v>61</v>
      </c>
      <c r="B331" s="52">
        <v>4.4000000000000004</v>
      </c>
      <c r="C331" s="24">
        <v>3.4</v>
      </c>
      <c r="D331" s="24">
        <v>1.7</v>
      </c>
      <c r="E331" s="24">
        <f t="shared" si="5"/>
        <v>0.95000000000000007</v>
      </c>
      <c r="F331" s="25">
        <v>46.5</v>
      </c>
      <c r="G331" s="24">
        <v>0</v>
      </c>
      <c r="H331" s="24">
        <v>0.1</v>
      </c>
      <c r="I331" s="24">
        <v>120</v>
      </c>
      <c r="J331" s="24">
        <v>360</v>
      </c>
      <c r="K331" s="26">
        <v>8</v>
      </c>
      <c r="L331" s="84">
        <v>47.6</v>
      </c>
      <c r="M331" s="24">
        <v>0.14000000000000001</v>
      </c>
      <c r="N331" s="24">
        <v>0.05</v>
      </c>
      <c r="O331" s="24">
        <v>0.16</v>
      </c>
      <c r="P331" s="24">
        <v>0.45</v>
      </c>
      <c r="Q331" s="24">
        <v>0.15</v>
      </c>
      <c r="R331" s="24">
        <v>0</v>
      </c>
      <c r="S331" s="24">
        <v>0</v>
      </c>
      <c r="T331" s="17"/>
      <c r="U331" s="17"/>
    </row>
    <row r="332" spans="1:21" ht="12.75" customHeight="1" x14ac:dyDescent="0.3">
      <c r="A332" s="22" t="s">
        <v>378</v>
      </c>
      <c r="B332" s="24">
        <v>8.9</v>
      </c>
      <c r="C332" s="24">
        <v>0.8</v>
      </c>
      <c r="D332" s="24">
        <v>0.4</v>
      </c>
      <c r="E332" s="24">
        <f t="shared" si="5"/>
        <v>0</v>
      </c>
      <c r="F332" s="25">
        <v>42.4</v>
      </c>
      <c r="G332" s="27">
        <v>3.06</v>
      </c>
      <c r="H332" s="24">
        <v>0.9</v>
      </c>
      <c r="I332" s="24">
        <v>34</v>
      </c>
      <c r="J332" s="27">
        <v>250</v>
      </c>
      <c r="K332" s="26">
        <v>19.38</v>
      </c>
      <c r="L332" s="81">
        <v>22</v>
      </c>
      <c r="M332" s="24">
        <v>0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0</v>
      </c>
      <c r="T332" s="17"/>
      <c r="U332" s="17"/>
    </row>
    <row r="333" spans="1:21" ht="12.75" customHeight="1" x14ac:dyDescent="0.3">
      <c r="A333" s="29" t="s">
        <v>379</v>
      </c>
      <c r="B333" s="31">
        <v>8.9</v>
      </c>
      <c r="C333" s="31">
        <v>0.8</v>
      </c>
      <c r="D333" s="31">
        <v>0.4</v>
      </c>
      <c r="E333" s="24">
        <f t="shared" si="5"/>
        <v>0</v>
      </c>
      <c r="F333" s="30">
        <v>42.4</v>
      </c>
      <c r="G333" s="31">
        <v>0.8</v>
      </c>
      <c r="H333" s="31">
        <v>0.9</v>
      </c>
      <c r="I333" s="31">
        <v>34</v>
      </c>
      <c r="J333" s="31">
        <v>640</v>
      </c>
      <c r="K333" s="32">
        <v>19.38</v>
      </c>
      <c r="L333" s="82">
        <v>22</v>
      </c>
      <c r="M333" s="31">
        <v>0</v>
      </c>
      <c r="N333" s="31">
        <v>0</v>
      </c>
      <c r="O333" s="31">
        <v>0</v>
      </c>
      <c r="P333" s="31">
        <v>0</v>
      </c>
      <c r="Q333" s="31">
        <v>0</v>
      </c>
      <c r="R333" s="31">
        <v>0</v>
      </c>
      <c r="S333" s="31">
        <v>0</v>
      </c>
      <c r="T333" s="18"/>
      <c r="U333" s="18"/>
    </row>
    <row r="334" spans="1:21" ht="12.75" customHeight="1" x14ac:dyDescent="0.3">
      <c r="A334" s="22" t="s">
        <v>380</v>
      </c>
      <c r="B334" s="24">
        <v>8.9</v>
      </c>
      <c r="C334" s="24">
        <v>0.8</v>
      </c>
      <c r="D334" s="24">
        <v>0.4</v>
      </c>
      <c r="E334" s="24">
        <f t="shared" si="5"/>
        <v>0</v>
      </c>
      <c r="F334" s="25">
        <v>42.4</v>
      </c>
      <c r="G334" s="24">
        <v>0.8</v>
      </c>
      <c r="H334" s="24">
        <v>0.9</v>
      </c>
      <c r="I334" s="24">
        <v>34</v>
      </c>
      <c r="J334" s="24">
        <v>640</v>
      </c>
      <c r="K334" s="26">
        <v>10.659000000000001</v>
      </c>
      <c r="L334" s="81">
        <v>22</v>
      </c>
      <c r="M334" s="24">
        <v>0</v>
      </c>
      <c r="N334" s="24">
        <v>0</v>
      </c>
      <c r="O334" s="24">
        <v>0</v>
      </c>
      <c r="P334" s="24">
        <v>0</v>
      </c>
      <c r="Q334" s="24">
        <v>0</v>
      </c>
      <c r="R334" s="24">
        <v>0</v>
      </c>
      <c r="S334" s="24">
        <v>0</v>
      </c>
      <c r="T334" s="17"/>
      <c r="U334" s="17"/>
    </row>
    <row r="335" spans="1:21" ht="12.75" customHeight="1" x14ac:dyDescent="0.3">
      <c r="A335" s="29" t="s">
        <v>381</v>
      </c>
      <c r="B335" s="31">
        <v>5.5</v>
      </c>
      <c r="C335" s="31">
        <v>1</v>
      </c>
      <c r="D335" s="31">
        <v>0.2</v>
      </c>
      <c r="E335" s="24">
        <f t="shared" si="5"/>
        <v>0</v>
      </c>
      <c r="F335" s="30">
        <v>27.8</v>
      </c>
      <c r="G335" s="31">
        <v>0.4</v>
      </c>
      <c r="H335" s="31">
        <v>0.6</v>
      </c>
      <c r="I335" s="31">
        <v>19</v>
      </c>
      <c r="J335" s="31">
        <v>0</v>
      </c>
      <c r="K335" s="32">
        <v>16</v>
      </c>
      <c r="L335" s="82">
        <v>2</v>
      </c>
      <c r="M335" s="31">
        <v>0</v>
      </c>
      <c r="N335" s="31">
        <v>0</v>
      </c>
      <c r="O335" s="31">
        <v>0</v>
      </c>
      <c r="P335" s="31">
        <v>0</v>
      </c>
      <c r="Q335" s="31">
        <v>0</v>
      </c>
      <c r="R335" s="31">
        <v>0</v>
      </c>
      <c r="S335" s="31">
        <v>0</v>
      </c>
      <c r="T335" s="18"/>
      <c r="U335" s="18"/>
    </row>
    <row r="336" spans="1:21" ht="12.75" customHeight="1" x14ac:dyDescent="0.3">
      <c r="A336" s="22" t="s">
        <v>382</v>
      </c>
      <c r="B336" s="24">
        <v>5.5</v>
      </c>
      <c r="C336" s="24">
        <v>1</v>
      </c>
      <c r="D336" s="24">
        <v>0.2</v>
      </c>
      <c r="E336" s="24">
        <f t="shared" si="5"/>
        <v>0</v>
      </c>
      <c r="F336" s="25">
        <v>27.8</v>
      </c>
      <c r="G336" s="24">
        <v>0.4</v>
      </c>
      <c r="H336" s="24">
        <v>0.6</v>
      </c>
      <c r="I336" s="24">
        <v>19</v>
      </c>
      <c r="J336" s="24">
        <v>0</v>
      </c>
      <c r="K336" s="26">
        <v>8.8000000000000007</v>
      </c>
      <c r="L336" s="81">
        <v>2</v>
      </c>
      <c r="M336" s="24">
        <v>0</v>
      </c>
      <c r="N336" s="24">
        <v>0</v>
      </c>
      <c r="O336" s="24">
        <v>0</v>
      </c>
      <c r="P336" s="24">
        <v>0</v>
      </c>
      <c r="Q336" s="24">
        <v>0</v>
      </c>
      <c r="R336" s="24">
        <v>0</v>
      </c>
      <c r="S336" s="24">
        <v>0</v>
      </c>
      <c r="T336" s="17"/>
      <c r="U336" s="17"/>
    </row>
    <row r="337" spans="1:21" ht="12.75" customHeight="1" x14ac:dyDescent="0.3">
      <c r="A337" s="29" t="s">
        <v>383</v>
      </c>
      <c r="B337" s="31">
        <v>8.1</v>
      </c>
      <c r="C337" s="31">
        <v>1.7</v>
      </c>
      <c r="D337" s="31">
        <v>0.2</v>
      </c>
      <c r="E337" s="24">
        <f t="shared" si="5"/>
        <v>0</v>
      </c>
      <c r="F337" s="30">
        <v>41</v>
      </c>
      <c r="G337" s="31">
        <v>0.9</v>
      </c>
      <c r="H337" s="31">
        <v>2.2999999999999998</v>
      </c>
      <c r="I337" s="31">
        <v>32</v>
      </c>
      <c r="J337" s="31">
        <v>0</v>
      </c>
      <c r="K337" s="32">
        <v>28.58</v>
      </c>
      <c r="L337" s="82">
        <v>2</v>
      </c>
      <c r="M337" s="31">
        <v>0</v>
      </c>
      <c r="N337" s="31">
        <v>0</v>
      </c>
      <c r="O337" s="31">
        <v>0</v>
      </c>
      <c r="P337" s="31">
        <v>0</v>
      </c>
      <c r="Q337" s="31">
        <v>0</v>
      </c>
      <c r="R337" s="31">
        <v>0</v>
      </c>
      <c r="S337" s="31">
        <v>0</v>
      </c>
      <c r="T337" s="18"/>
      <c r="U337" s="18"/>
    </row>
    <row r="338" spans="1:21" ht="12.75" customHeight="1" x14ac:dyDescent="0.3">
      <c r="A338" s="22" t="s">
        <v>384</v>
      </c>
      <c r="B338" s="24">
        <v>8.1</v>
      </c>
      <c r="C338" s="24">
        <v>1.7</v>
      </c>
      <c r="D338" s="24">
        <v>0.2</v>
      </c>
      <c r="E338" s="24">
        <f t="shared" si="5"/>
        <v>0</v>
      </c>
      <c r="F338" s="25">
        <v>41</v>
      </c>
      <c r="G338" s="24">
        <v>0.9</v>
      </c>
      <c r="H338" s="24">
        <v>2.2999999999999998</v>
      </c>
      <c r="I338" s="24">
        <v>32</v>
      </c>
      <c r="J338" s="24">
        <v>0</v>
      </c>
      <c r="K338" s="26">
        <v>15.718999999999999</v>
      </c>
      <c r="L338" s="81">
        <v>4</v>
      </c>
      <c r="M338" s="24">
        <v>0</v>
      </c>
      <c r="N338" s="24">
        <v>0</v>
      </c>
      <c r="O338" s="24">
        <v>0</v>
      </c>
      <c r="P338" s="24">
        <v>0</v>
      </c>
      <c r="Q338" s="24">
        <v>0</v>
      </c>
      <c r="R338" s="24">
        <v>0</v>
      </c>
      <c r="S338" s="24">
        <v>0</v>
      </c>
      <c r="T338" s="17"/>
      <c r="U338" s="17"/>
    </row>
    <row r="339" spans="1:21" ht="12.75" customHeight="1" x14ac:dyDescent="0.3">
      <c r="A339" s="17" t="s">
        <v>385</v>
      </c>
      <c r="B339" s="52">
        <v>0.7</v>
      </c>
      <c r="C339" s="24">
        <v>1.5</v>
      </c>
      <c r="D339" s="24">
        <v>13.5</v>
      </c>
      <c r="E339" s="24">
        <f t="shared" si="5"/>
        <v>0</v>
      </c>
      <c r="F339" s="25">
        <v>130.30000000000001</v>
      </c>
      <c r="G339" s="24">
        <v>0</v>
      </c>
      <c r="H339" s="24">
        <v>1.03</v>
      </c>
      <c r="I339" s="24">
        <v>61</v>
      </c>
      <c r="J339" s="24">
        <v>0</v>
      </c>
      <c r="K339" s="26">
        <v>3</v>
      </c>
      <c r="L339" s="81">
        <v>2250</v>
      </c>
      <c r="M339" s="24">
        <v>0</v>
      </c>
      <c r="N339" s="68">
        <v>0</v>
      </c>
      <c r="O339" s="68">
        <v>0</v>
      </c>
      <c r="P339" s="68">
        <v>0</v>
      </c>
      <c r="Q339" s="68">
        <v>0</v>
      </c>
      <c r="R339" s="68">
        <v>0</v>
      </c>
      <c r="S339" s="24">
        <v>0</v>
      </c>
      <c r="T339" s="17"/>
      <c r="U339" s="17"/>
    </row>
    <row r="340" spans="1:21" ht="12.75" customHeight="1" x14ac:dyDescent="0.3">
      <c r="A340" s="17" t="s">
        <v>462</v>
      </c>
      <c r="B340" s="53">
        <v>4</v>
      </c>
      <c r="C340" s="24">
        <v>0.6</v>
      </c>
      <c r="D340" s="24">
        <v>0.3</v>
      </c>
      <c r="E340" s="24">
        <f t="shared" si="5"/>
        <v>0</v>
      </c>
      <c r="F340" s="25">
        <v>21.1</v>
      </c>
      <c r="G340" s="24">
        <v>0.3</v>
      </c>
      <c r="H340" s="24">
        <v>0</v>
      </c>
      <c r="I340" s="24">
        <v>0</v>
      </c>
      <c r="J340" s="24">
        <v>1.5</v>
      </c>
      <c r="K340" s="26">
        <v>2</v>
      </c>
      <c r="L340" s="81">
        <v>0</v>
      </c>
      <c r="M340" s="24">
        <v>0</v>
      </c>
      <c r="N340" s="24">
        <v>0</v>
      </c>
      <c r="O340" s="24">
        <v>0</v>
      </c>
      <c r="P340" s="24">
        <v>0</v>
      </c>
      <c r="Q340" s="24">
        <v>0</v>
      </c>
      <c r="R340" s="24">
        <v>0</v>
      </c>
      <c r="S340" s="24">
        <v>0</v>
      </c>
      <c r="T340" s="17"/>
      <c r="U340" s="17"/>
    </row>
    <row r="341" spans="1:21" ht="12.75" customHeight="1" x14ac:dyDescent="0.3">
      <c r="A341" s="17" t="s">
        <v>386</v>
      </c>
      <c r="B341" s="53">
        <v>7.5</v>
      </c>
      <c r="C341" s="24">
        <v>0</v>
      </c>
      <c r="D341" s="24">
        <v>0</v>
      </c>
      <c r="E341" s="24">
        <f t="shared" si="5"/>
        <v>0</v>
      </c>
      <c r="F341" s="25">
        <v>30</v>
      </c>
      <c r="G341" s="24">
        <v>0</v>
      </c>
      <c r="H341" s="24">
        <v>0</v>
      </c>
      <c r="I341" s="24">
        <v>0</v>
      </c>
      <c r="J341" s="24">
        <v>0</v>
      </c>
      <c r="K341" s="26">
        <v>0</v>
      </c>
      <c r="L341" s="81">
        <v>0</v>
      </c>
      <c r="M341" s="24">
        <v>0</v>
      </c>
      <c r="N341" s="24">
        <v>0</v>
      </c>
      <c r="O341" s="24">
        <v>0</v>
      </c>
      <c r="P341" s="24">
        <v>0</v>
      </c>
      <c r="Q341" s="24">
        <v>0</v>
      </c>
      <c r="R341" s="24">
        <v>0</v>
      </c>
      <c r="S341" s="24">
        <v>0</v>
      </c>
      <c r="T341" s="17"/>
      <c r="U341" s="17"/>
    </row>
    <row r="342" spans="1:21" ht="12.75" customHeight="1" x14ac:dyDescent="0.3">
      <c r="A342" s="17" t="s">
        <v>387</v>
      </c>
      <c r="B342" s="52">
        <v>16.100000000000001</v>
      </c>
      <c r="C342" s="27">
        <v>17.3</v>
      </c>
      <c r="D342" s="24">
        <v>21.3</v>
      </c>
      <c r="E342" s="24">
        <f t="shared" si="5"/>
        <v>0</v>
      </c>
      <c r="F342" s="25">
        <v>288.89999999999998</v>
      </c>
      <c r="G342" s="24">
        <v>0</v>
      </c>
      <c r="H342" s="27">
        <v>2.23</v>
      </c>
      <c r="I342" s="27">
        <v>60</v>
      </c>
      <c r="J342" s="27">
        <v>210</v>
      </c>
      <c r="K342" s="26">
        <v>0</v>
      </c>
      <c r="L342" s="81">
        <v>24000</v>
      </c>
      <c r="M342" s="24">
        <v>0</v>
      </c>
      <c r="N342" s="24">
        <v>0</v>
      </c>
      <c r="O342" s="24">
        <v>0</v>
      </c>
      <c r="P342" s="24">
        <v>0</v>
      </c>
      <c r="Q342" s="24">
        <v>0</v>
      </c>
      <c r="R342" s="24">
        <v>0</v>
      </c>
      <c r="S342" s="24">
        <v>0</v>
      </c>
      <c r="T342" s="17"/>
      <c r="U342" s="17"/>
    </row>
    <row r="343" spans="1:21" ht="12.75" customHeight="1" x14ac:dyDescent="0.3">
      <c r="A343" s="17" t="s">
        <v>463</v>
      </c>
      <c r="B343" s="54">
        <v>13.3</v>
      </c>
      <c r="C343" s="23">
        <v>1.1000000000000001</v>
      </c>
      <c r="D343" s="23">
        <v>0.5</v>
      </c>
      <c r="E343" s="24">
        <f t="shared" si="5"/>
        <v>0</v>
      </c>
      <c r="F343" s="25">
        <v>62.1</v>
      </c>
      <c r="G343" s="27">
        <v>1.31</v>
      </c>
      <c r="H343" s="23">
        <v>0.38</v>
      </c>
      <c r="I343" s="23">
        <v>16</v>
      </c>
      <c r="J343" s="23">
        <v>0</v>
      </c>
      <c r="K343" s="26">
        <v>52</v>
      </c>
      <c r="L343" s="81">
        <v>3</v>
      </c>
      <c r="M343" s="24">
        <v>0</v>
      </c>
      <c r="N343" s="24">
        <v>0</v>
      </c>
      <c r="O343" s="24">
        <v>0</v>
      </c>
      <c r="P343" s="24">
        <v>0</v>
      </c>
      <c r="Q343" s="24">
        <v>0</v>
      </c>
      <c r="R343" s="24">
        <v>0</v>
      </c>
      <c r="S343" s="24">
        <v>0</v>
      </c>
      <c r="T343" s="17"/>
      <c r="U343" s="17"/>
    </row>
    <row r="344" spans="1:21" ht="12.75" customHeight="1" x14ac:dyDescent="0.3">
      <c r="A344" s="17" t="s">
        <v>388</v>
      </c>
      <c r="B344" s="54">
        <v>52.7</v>
      </c>
      <c r="C344" s="50">
        <v>7.6</v>
      </c>
      <c r="D344" s="23">
        <v>30</v>
      </c>
      <c r="E344" s="24">
        <f t="shared" si="5"/>
        <v>1</v>
      </c>
      <c r="F344" s="25">
        <v>524.79999999999995</v>
      </c>
      <c r="G344" s="50">
        <v>1.1000000000000001</v>
      </c>
      <c r="H344" s="23">
        <v>0.5</v>
      </c>
      <c r="I344" s="50">
        <v>58</v>
      </c>
      <c r="J344" s="23">
        <v>0</v>
      </c>
      <c r="K344" s="26">
        <v>0</v>
      </c>
      <c r="L344" s="88">
        <v>1050</v>
      </c>
      <c r="M344" s="23">
        <v>0</v>
      </c>
      <c r="N344" s="23">
        <v>0</v>
      </c>
      <c r="O344" s="23">
        <v>0</v>
      </c>
      <c r="P344" s="23">
        <v>1</v>
      </c>
      <c r="Q344" s="23">
        <v>0</v>
      </c>
      <c r="R344" s="23">
        <v>0</v>
      </c>
      <c r="S344" s="23">
        <v>0</v>
      </c>
      <c r="T344" s="17"/>
      <c r="U344" s="17"/>
    </row>
    <row r="345" spans="1:21" ht="12.75" customHeight="1" x14ac:dyDescent="0.3">
      <c r="A345" s="17" t="s">
        <v>389</v>
      </c>
      <c r="B345" s="52">
        <v>55</v>
      </c>
      <c r="C345" s="24">
        <v>1.9</v>
      </c>
      <c r="D345" s="24">
        <v>0.1</v>
      </c>
      <c r="E345" s="24">
        <f t="shared" si="5"/>
        <v>0</v>
      </c>
      <c r="F345" s="25">
        <v>228.5</v>
      </c>
      <c r="G345" s="27">
        <v>6.6</v>
      </c>
      <c r="H345" s="24">
        <v>1.81</v>
      </c>
      <c r="I345" s="24">
        <v>46</v>
      </c>
      <c r="J345" s="24">
        <v>0</v>
      </c>
      <c r="K345" s="26">
        <v>0</v>
      </c>
      <c r="L345" s="84">
        <v>21</v>
      </c>
      <c r="M345" s="24">
        <v>0</v>
      </c>
      <c r="N345" s="24">
        <v>0</v>
      </c>
      <c r="O345" s="24">
        <v>0</v>
      </c>
      <c r="P345" s="24">
        <v>0</v>
      </c>
      <c r="Q345" s="24">
        <v>0</v>
      </c>
      <c r="R345" s="24">
        <v>0</v>
      </c>
      <c r="S345" s="24">
        <v>0</v>
      </c>
      <c r="T345" s="17"/>
      <c r="U345" s="17"/>
    </row>
    <row r="346" spans="1:21" ht="12.75" customHeight="1" x14ac:dyDescent="0.3">
      <c r="A346" s="42" t="s">
        <v>390</v>
      </c>
      <c r="B346" s="23">
        <v>67.400000000000006</v>
      </c>
      <c r="C346" s="23">
        <v>2.1</v>
      </c>
      <c r="D346" s="23">
        <v>0.6</v>
      </c>
      <c r="E346" s="24">
        <f t="shared" si="5"/>
        <v>0</v>
      </c>
      <c r="F346" s="25">
        <v>283.39999999999998</v>
      </c>
      <c r="G346" s="23">
        <v>6.9</v>
      </c>
      <c r="H346" s="23">
        <v>3.9</v>
      </c>
      <c r="I346" s="23">
        <v>51</v>
      </c>
      <c r="J346" s="23">
        <v>0</v>
      </c>
      <c r="K346" s="26">
        <v>0</v>
      </c>
      <c r="L346" s="81">
        <v>5</v>
      </c>
      <c r="M346" s="23">
        <v>0</v>
      </c>
      <c r="N346" s="23">
        <v>0</v>
      </c>
      <c r="O346" s="23">
        <v>0</v>
      </c>
      <c r="P346" s="23">
        <v>0</v>
      </c>
      <c r="Q346" s="23">
        <v>0</v>
      </c>
      <c r="R346" s="23">
        <v>0</v>
      </c>
      <c r="S346" s="23">
        <v>0</v>
      </c>
      <c r="T346" s="17"/>
      <c r="U346" s="17"/>
    </row>
    <row r="347" spans="1:21" ht="12.75" customHeight="1" x14ac:dyDescent="0.3">
      <c r="A347" s="17" t="s">
        <v>391</v>
      </c>
      <c r="B347" s="54">
        <v>72.599999999999994</v>
      </c>
      <c r="C347" s="23">
        <v>13.88</v>
      </c>
      <c r="D347" s="23">
        <v>1.53</v>
      </c>
      <c r="E347" s="24">
        <f t="shared" si="5"/>
        <v>0</v>
      </c>
      <c r="F347" s="25">
        <v>359.69</v>
      </c>
      <c r="G347" s="23">
        <v>3.58</v>
      </c>
      <c r="H347" s="50">
        <v>4.3</v>
      </c>
      <c r="I347" s="23">
        <v>17.38</v>
      </c>
      <c r="J347" s="50">
        <v>1210</v>
      </c>
      <c r="K347" s="26">
        <v>392</v>
      </c>
      <c r="L347" s="81">
        <v>10</v>
      </c>
      <c r="M347" s="23">
        <v>0</v>
      </c>
      <c r="N347" s="23">
        <v>0</v>
      </c>
      <c r="O347" s="23">
        <v>0</v>
      </c>
      <c r="P347" s="23">
        <v>0</v>
      </c>
      <c r="Q347" s="23">
        <v>0</v>
      </c>
      <c r="R347" s="23">
        <v>0</v>
      </c>
      <c r="S347" s="23">
        <v>0</v>
      </c>
      <c r="T347" s="17"/>
      <c r="U347" s="17"/>
    </row>
    <row r="348" spans="1:21" ht="12.75" customHeight="1" x14ac:dyDescent="0.3">
      <c r="A348" s="17" t="s">
        <v>392</v>
      </c>
      <c r="B348" s="52">
        <v>76.900000000000006</v>
      </c>
      <c r="C348" s="24">
        <v>8.1999999999999993</v>
      </c>
      <c r="D348" s="24">
        <v>2.1</v>
      </c>
      <c r="E348" s="24">
        <f t="shared" si="5"/>
        <v>0</v>
      </c>
      <c r="F348" s="25">
        <v>359.3</v>
      </c>
      <c r="G348" s="27">
        <v>4.2</v>
      </c>
      <c r="H348" s="23">
        <v>1.5</v>
      </c>
      <c r="I348" s="50">
        <v>11</v>
      </c>
      <c r="J348" s="50">
        <v>3000</v>
      </c>
      <c r="K348" s="26">
        <v>21</v>
      </c>
      <c r="L348" s="84">
        <v>71</v>
      </c>
      <c r="M348" s="23">
        <v>0</v>
      </c>
      <c r="N348" s="23">
        <v>0</v>
      </c>
      <c r="O348" s="23">
        <v>0</v>
      </c>
      <c r="P348" s="23">
        <v>0</v>
      </c>
      <c r="Q348" s="23">
        <v>0</v>
      </c>
      <c r="R348" s="23">
        <v>0</v>
      </c>
      <c r="S348" s="23">
        <v>0</v>
      </c>
      <c r="T348" s="17"/>
      <c r="U348" s="17"/>
    </row>
    <row r="349" spans="1:21" ht="12.75" customHeight="1" x14ac:dyDescent="0.3">
      <c r="A349" s="17" t="s">
        <v>393</v>
      </c>
      <c r="B349" s="54">
        <v>0</v>
      </c>
      <c r="C349" s="23">
        <v>0</v>
      </c>
      <c r="D349" s="23">
        <v>0</v>
      </c>
      <c r="E349" s="24">
        <f t="shared" si="5"/>
        <v>0</v>
      </c>
      <c r="F349" s="25">
        <v>0</v>
      </c>
      <c r="G349" s="23">
        <v>0</v>
      </c>
      <c r="H349" s="23">
        <v>0</v>
      </c>
      <c r="I349" s="50">
        <v>4</v>
      </c>
      <c r="J349" s="23">
        <v>0</v>
      </c>
      <c r="K349" s="26">
        <v>0</v>
      </c>
      <c r="L349" s="81">
        <v>8</v>
      </c>
      <c r="M349" s="23">
        <v>0</v>
      </c>
      <c r="N349" s="23">
        <v>0</v>
      </c>
      <c r="O349" s="23">
        <v>0</v>
      </c>
      <c r="P349" s="23">
        <v>0</v>
      </c>
      <c r="Q349" s="23">
        <v>0</v>
      </c>
      <c r="R349" s="23">
        <v>0</v>
      </c>
      <c r="S349" s="23">
        <v>0</v>
      </c>
      <c r="T349" s="17"/>
      <c r="U349" s="17"/>
    </row>
    <row r="350" spans="1:21" ht="12.75" customHeight="1" x14ac:dyDescent="0.3">
      <c r="A350" s="17" t="s">
        <v>394</v>
      </c>
      <c r="B350" s="24">
        <v>72.599999999999994</v>
      </c>
      <c r="C350" s="24">
        <v>12.5</v>
      </c>
      <c r="D350" s="24">
        <v>0.2</v>
      </c>
      <c r="E350" s="24">
        <f t="shared" si="5"/>
        <v>0</v>
      </c>
      <c r="F350" s="25">
        <v>342.2</v>
      </c>
      <c r="G350" s="23">
        <v>0</v>
      </c>
      <c r="H350" s="24">
        <v>3.7</v>
      </c>
      <c r="I350" s="27">
        <v>24</v>
      </c>
      <c r="J350" s="50">
        <v>530</v>
      </c>
      <c r="K350" s="26">
        <v>388.6</v>
      </c>
      <c r="L350" s="81">
        <v>640</v>
      </c>
      <c r="M350" s="23">
        <v>0</v>
      </c>
      <c r="N350" s="23">
        <v>0</v>
      </c>
      <c r="O350" s="23">
        <v>0</v>
      </c>
      <c r="P350" s="23">
        <v>0</v>
      </c>
      <c r="Q350" s="23">
        <v>0</v>
      </c>
      <c r="R350" s="23">
        <v>0</v>
      </c>
      <c r="S350" s="23">
        <v>0</v>
      </c>
      <c r="T350" s="17"/>
      <c r="U350" s="17"/>
    </row>
    <row r="351" spans="1:21" ht="12.75" customHeight="1" x14ac:dyDescent="0.3">
      <c r="A351" s="55" t="s">
        <v>395</v>
      </c>
      <c r="B351" s="52">
        <v>16.66</v>
      </c>
      <c r="C351" s="24">
        <v>1.4</v>
      </c>
      <c r="D351" s="24">
        <v>0.4</v>
      </c>
      <c r="E351" s="24">
        <f t="shared" si="5"/>
        <v>0</v>
      </c>
      <c r="F351" s="25">
        <v>75.84</v>
      </c>
      <c r="G351" s="50">
        <v>2.9</v>
      </c>
      <c r="H351" s="24">
        <v>0.42</v>
      </c>
      <c r="I351" s="24">
        <v>34</v>
      </c>
      <c r="J351" s="50">
        <v>150</v>
      </c>
      <c r="K351" s="26">
        <v>6</v>
      </c>
      <c r="L351" s="81">
        <v>2</v>
      </c>
      <c r="M351" s="23">
        <v>0</v>
      </c>
      <c r="N351" s="23">
        <v>0</v>
      </c>
      <c r="O351" s="23">
        <v>0</v>
      </c>
      <c r="P351" s="23">
        <v>0</v>
      </c>
      <c r="Q351" s="23">
        <v>0</v>
      </c>
      <c r="R351" s="23">
        <v>0</v>
      </c>
      <c r="S351" s="23">
        <v>0</v>
      </c>
      <c r="T351" s="17"/>
      <c r="U351" s="17"/>
    </row>
    <row r="352" spans="1:21" ht="12.75" customHeight="1" x14ac:dyDescent="0.3">
      <c r="A352" s="17" t="s">
        <v>396</v>
      </c>
      <c r="B352" s="56">
        <v>5</v>
      </c>
      <c r="C352" s="23">
        <v>0</v>
      </c>
      <c r="D352" s="23">
        <v>0</v>
      </c>
      <c r="E352" s="24">
        <f t="shared" si="5"/>
        <v>0</v>
      </c>
      <c r="F352" s="25">
        <v>20</v>
      </c>
      <c r="G352" s="23">
        <v>0</v>
      </c>
      <c r="H352" s="23">
        <v>0</v>
      </c>
      <c r="I352" s="23">
        <v>0</v>
      </c>
      <c r="J352" s="23">
        <v>0</v>
      </c>
      <c r="K352" s="26">
        <v>0</v>
      </c>
      <c r="L352" s="81">
        <v>0</v>
      </c>
      <c r="M352" s="23">
        <v>0</v>
      </c>
      <c r="N352" s="23">
        <v>0</v>
      </c>
      <c r="O352" s="23">
        <v>0</v>
      </c>
      <c r="P352" s="23">
        <v>0</v>
      </c>
      <c r="Q352" s="23">
        <v>0</v>
      </c>
      <c r="R352" s="23">
        <v>0</v>
      </c>
      <c r="S352" s="23">
        <v>0</v>
      </c>
      <c r="T352" s="17"/>
      <c r="U352" s="17"/>
    </row>
    <row r="353" spans="1:21" ht="12.75" customHeight="1" x14ac:dyDescent="0.3">
      <c r="A353" s="17" t="s">
        <v>397</v>
      </c>
      <c r="B353" s="53">
        <v>12.5</v>
      </c>
      <c r="C353" s="27">
        <v>0.06</v>
      </c>
      <c r="D353" s="27">
        <v>0</v>
      </c>
      <c r="E353" s="24">
        <f t="shared" si="5"/>
        <v>0</v>
      </c>
      <c r="F353" s="26">
        <v>50</v>
      </c>
      <c r="G353" s="27">
        <v>0.1</v>
      </c>
      <c r="H353" s="24">
        <v>0</v>
      </c>
      <c r="I353" s="27">
        <v>7</v>
      </c>
      <c r="J353" s="27">
        <v>30</v>
      </c>
      <c r="K353" s="26">
        <v>0</v>
      </c>
      <c r="L353" s="84">
        <v>3</v>
      </c>
      <c r="M353" s="24">
        <v>0</v>
      </c>
      <c r="N353" s="24">
        <v>0</v>
      </c>
      <c r="O353" s="24">
        <v>0</v>
      </c>
      <c r="P353" s="24">
        <v>0</v>
      </c>
      <c r="Q353" s="24">
        <v>0</v>
      </c>
      <c r="R353" s="24">
        <v>0</v>
      </c>
      <c r="S353" s="24">
        <v>0</v>
      </c>
      <c r="T353" s="17"/>
      <c r="U353" s="17"/>
    </row>
    <row r="354" spans="1:21" ht="12.75" customHeight="1" x14ac:dyDescent="0.3">
      <c r="A354" s="22" t="s">
        <v>398</v>
      </c>
      <c r="B354" s="52">
        <v>99.1</v>
      </c>
      <c r="C354" s="24">
        <v>0</v>
      </c>
      <c r="D354" s="24">
        <v>0</v>
      </c>
      <c r="E354" s="24">
        <f t="shared" si="5"/>
        <v>0</v>
      </c>
      <c r="F354" s="25">
        <v>396.4</v>
      </c>
      <c r="G354" s="24">
        <v>0</v>
      </c>
      <c r="H354" s="27">
        <v>0.44</v>
      </c>
      <c r="I354" s="27">
        <v>3</v>
      </c>
      <c r="J354" s="24">
        <v>0</v>
      </c>
      <c r="K354" s="26">
        <v>18</v>
      </c>
      <c r="L354" s="84">
        <v>38</v>
      </c>
      <c r="M354" s="24">
        <v>0</v>
      </c>
      <c r="N354" s="24">
        <v>0</v>
      </c>
      <c r="O354" s="24">
        <v>0</v>
      </c>
      <c r="P354" s="24">
        <v>0</v>
      </c>
      <c r="Q354" s="24">
        <v>0</v>
      </c>
      <c r="R354" s="24">
        <v>0</v>
      </c>
      <c r="S354" s="24">
        <v>0</v>
      </c>
      <c r="T354" s="17"/>
      <c r="U354" s="17"/>
    </row>
    <row r="355" spans="1:21" ht="12.75" customHeight="1" x14ac:dyDescent="0.3">
      <c r="A355" s="17" t="s">
        <v>399</v>
      </c>
      <c r="B355" s="52">
        <v>0</v>
      </c>
      <c r="C355" s="24">
        <v>0</v>
      </c>
      <c r="D355" s="24">
        <v>0</v>
      </c>
      <c r="E355" s="24">
        <f t="shared" si="5"/>
        <v>0</v>
      </c>
      <c r="F355" s="25">
        <v>0</v>
      </c>
      <c r="G355" s="24">
        <v>0</v>
      </c>
      <c r="H355" s="24">
        <v>0</v>
      </c>
      <c r="I355" s="24">
        <v>0</v>
      </c>
      <c r="J355" s="24">
        <v>0</v>
      </c>
      <c r="K355" s="26">
        <v>0</v>
      </c>
      <c r="L355" s="84">
        <v>24</v>
      </c>
      <c r="M355" s="24">
        <v>0</v>
      </c>
      <c r="N355" s="24">
        <v>0</v>
      </c>
      <c r="O355" s="24">
        <v>0</v>
      </c>
      <c r="P355" s="24">
        <v>0</v>
      </c>
      <c r="Q355" s="24">
        <v>0</v>
      </c>
      <c r="R355" s="24">
        <v>0</v>
      </c>
      <c r="S355" s="24">
        <v>0</v>
      </c>
      <c r="T355" s="17"/>
      <c r="U355" s="17"/>
    </row>
    <row r="356" spans="1:21" ht="12.75" customHeight="1" x14ac:dyDescent="0.3">
      <c r="A356" s="17" t="s">
        <v>400</v>
      </c>
      <c r="B356" s="54">
        <v>22.58</v>
      </c>
      <c r="C356" s="23">
        <v>2</v>
      </c>
      <c r="D356" s="23">
        <v>0.4</v>
      </c>
      <c r="E356" s="24">
        <f t="shared" si="5"/>
        <v>0</v>
      </c>
      <c r="F356" s="25">
        <v>101.92</v>
      </c>
      <c r="G356" s="50">
        <v>1.3</v>
      </c>
      <c r="H356" s="23">
        <v>0.8</v>
      </c>
      <c r="I356" s="23">
        <v>22</v>
      </c>
      <c r="J356" s="50">
        <v>260</v>
      </c>
      <c r="K356" s="26">
        <v>15</v>
      </c>
      <c r="L356" s="84">
        <v>1113</v>
      </c>
      <c r="M356" s="23">
        <v>0</v>
      </c>
      <c r="N356" s="23">
        <v>0</v>
      </c>
      <c r="O356" s="23">
        <v>0</v>
      </c>
      <c r="P356" s="23">
        <v>0</v>
      </c>
      <c r="Q356" s="23">
        <v>0</v>
      </c>
      <c r="R356" s="23">
        <v>0</v>
      </c>
      <c r="S356" s="23">
        <v>0</v>
      </c>
      <c r="T356" s="17"/>
      <c r="U356" s="17"/>
    </row>
    <row r="357" spans="1:21" ht="12.75" customHeight="1" x14ac:dyDescent="0.3">
      <c r="A357" s="17" t="s">
        <v>401</v>
      </c>
      <c r="B357" s="53">
        <v>4.5</v>
      </c>
      <c r="C357" s="24">
        <v>0</v>
      </c>
      <c r="D357" s="23">
        <v>0</v>
      </c>
      <c r="E357" s="24">
        <f t="shared" si="5"/>
        <v>0</v>
      </c>
      <c r="F357" s="25">
        <v>18</v>
      </c>
      <c r="G357" s="23">
        <v>0</v>
      </c>
      <c r="H357" s="23">
        <v>0</v>
      </c>
      <c r="I357" s="23">
        <v>0</v>
      </c>
      <c r="J357" s="23">
        <v>0</v>
      </c>
      <c r="K357" s="26">
        <v>0</v>
      </c>
      <c r="L357" s="81">
        <v>0</v>
      </c>
      <c r="M357" s="23">
        <v>0</v>
      </c>
      <c r="N357" s="23">
        <v>0</v>
      </c>
      <c r="O357" s="23">
        <v>0</v>
      </c>
      <c r="P357" s="23">
        <v>0</v>
      </c>
      <c r="Q357" s="23">
        <v>0</v>
      </c>
      <c r="R357" s="23">
        <v>0</v>
      </c>
      <c r="S357" s="23">
        <v>0</v>
      </c>
      <c r="T357" s="17"/>
      <c r="U357" s="17"/>
    </row>
    <row r="358" spans="1:21" ht="12.75" customHeight="1" x14ac:dyDescent="0.3">
      <c r="A358" s="17" t="s">
        <v>402</v>
      </c>
      <c r="B358" s="24">
        <v>22</v>
      </c>
      <c r="C358" s="24">
        <v>26.5</v>
      </c>
      <c r="D358" s="24">
        <v>46.7</v>
      </c>
      <c r="E358" s="24">
        <f t="shared" si="5"/>
        <v>7.1300000000000008</v>
      </c>
      <c r="F358" s="25">
        <v>614.29999999999995</v>
      </c>
      <c r="G358" s="27">
        <v>8</v>
      </c>
      <c r="H358" s="24">
        <v>3.2</v>
      </c>
      <c r="I358" s="27">
        <v>54</v>
      </c>
      <c r="J358" s="24">
        <v>3380</v>
      </c>
      <c r="K358" s="26">
        <v>145</v>
      </c>
      <c r="L358" s="81">
        <v>800</v>
      </c>
      <c r="M358" s="24">
        <v>0</v>
      </c>
      <c r="N358" s="24">
        <v>0</v>
      </c>
      <c r="O358" s="24">
        <v>0.23</v>
      </c>
      <c r="P358" s="24">
        <v>5.0599999999999996</v>
      </c>
      <c r="Q358" s="24">
        <v>1.28</v>
      </c>
      <c r="R358" s="24">
        <v>0.56000000000000005</v>
      </c>
      <c r="S358" s="24">
        <v>0</v>
      </c>
      <c r="T358" s="17"/>
      <c r="U358" s="17"/>
    </row>
    <row r="359" spans="1:21" ht="12.75" customHeight="1" x14ac:dyDescent="0.3">
      <c r="A359" s="17" t="s">
        <v>403</v>
      </c>
      <c r="B359" s="23">
        <v>6.4</v>
      </c>
      <c r="C359" s="23">
        <v>4.7</v>
      </c>
      <c r="D359" s="23">
        <v>4.4000000000000004</v>
      </c>
      <c r="E359" s="24">
        <f t="shared" si="5"/>
        <v>0</v>
      </c>
      <c r="F359" s="25">
        <v>84</v>
      </c>
      <c r="G359" s="50">
        <v>3.2</v>
      </c>
      <c r="H359" s="23">
        <v>2</v>
      </c>
      <c r="I359" s="23">
        <v>84</v>
      </c>
      <c r="J359" s="50">
        <v>600</v>
      </c>
      <c r="K359" s="26">
        <v>8</v>
      </c>
      <c r="L359" s="84">
        <v>1120</v>
      </c>
      <c r="M359" s="23">
        <v>0</v>
      </c>
      <c r="N359" s="23">
        <v>0</v>
      </c>
      <c r="O359" s="23">
        <v>0</v>
      </c>
      <c r="P359" s="23">
        <v>0</v>
      </c>
      <c r="Q359" s="23">
        <v>0</v>
      </c>
      <c r="R359" s="23">
        <v>0</v>
      </c>
      <c r="S359" s="23">
        <v>0</v>
      </c>
      <c r="T359" s="17"/>
      <c r="U359" s="17"/>
    </row>
    <row r="360" spans="1:21" ht="12.75" customHeight="1" x14ac:dyDescent="0.3">
      <c r="A360" s="22" t="s">
        <v>404</v>
      </c>
      <c r="B360" s="24">
        <v>61.6</v>
      </c>
      <c r="C360" s="27">
        <v>3.61</v>
      </c>
      <c r="D360" s="24">
        <v>0.1</v>
      </c>
      <c r="E360" s="24">
        <f t="shared" si="5"/>
        <v>0</v>
      </c>
      <c r="F360" s="25">
        <v>254.9</v>
      </c>
      <c r="G360" s="50">
        <v>8.1999999999999993</v>
      </c>
      <c r="H360" s="27">
        <v>4.0599999999999996</v>
      </c>
      <c r="I360" s="27">
        <v>28</v>
      </c>
      <c r="J360" s="23">
        <v>0</v>
      </c>
      <c r="K360" s="26">
        <v>0</v>
      </c>
      <c r="L360" s="84">
        <v>7</v>
      </c>
      <c r="M360" s="23">
        <v>0</v>
      </c>
      <c r="N360" s="23">
        <v>0</v>
      </c>
      <c r="O360" s="23">
        <v>0</v>
      </c>
      <c r="P360" s="23">
        <v>0</v>
      </c>
      <c r="Q360" s="23">
        <v>0</v>
      </c>
      <c r="R360" s="23">
        <v>0</v>
      </c>
      <c r="S360" s="23">
        <v>0</v>
      </c>
      <c r="T360" s="17"/>
      <c r="U360" s="17"/>
    </row>
    <row r="361" spans="1:21" ht="12.75" customHeight="1" x14ac:dyDescent="0.3">
      <c r="A361" s="55" t="s">
        <v>405</v>
      </c>
      <c r="B361" s="23">
        <v>67.400000000000006</v>
      </c>
      <c r="C361" s="23">
        <v>2.1</v>
      </c>
      <c r="D361" s="23">
        <v>0.6</v>
      </c>
      <c r="E361" s="24">
        <f t="shared" si="5"/>
        <v>0</v>
      </c>
      <c r="F361" s="25">
        <v>283.39999999999998</v>
      </c>
      <c r="G361" s="23">
        <v>6.9</v>
      </c>
      <c r="H361" s="23">
        <v>3.9</v>
      </c>
      <c r="I361" s="23">
        <v>51</v>
      </c>
      <c r="J361" s="23">
        <v>0</v>
      </c>
      <c r="K361" s="26">
        <v>0</v>
      </c>
      <c r="L361" s="81">
        <v>21</v>
      </c>
      <c r="M361" s="23">
        <v>0</v>
      </c>
      <c r="N361" s="23">
        <v>0</v>
      </c>
      <c r="O361" s="23">
        <v>0</v>
      </c>
      <c r="P361" s="23">
        <v>0</v>
      </c>
      <c r="Q361" s="23">
        <v>0</v>
      </c>
      <c r="R361" s="23">
        <v>0</v>
      </c>
      <c r="S361" s="23">
        <v>0</v>
      </c>
      <c r="T361" s="17"/>
      <c r="U361" s="17"/>
    </row>
    <row r="362" spans="1:21" ht="12.75" customHeight="1" x14ac:dyDescent="0.3">
      <c r="A362" s="22" t="s">
        <v>406</v>
      </c>
      <c r="B362" s="24">
        <v>35.5</v>
      </c>
      <c r="C362" s="24">
        <v>17.414999999999999</v>
      </c>
      <c r="D362" s="24">
        <v>36.449999999999996</v>
      </c>
      <c r="E362" s="24">
        <f t="shared" si="5"/>
        <v>3.4581499999999998</v>
      </c>
      <c r="F362" s="25">
        <v>539.71</v>
      </c>
      <c r="G362" s="24">
        <v>30.85</v>
      </c>
      <c r="H362" s="24">
        <v>6.7249999999999996</v>
      </c>
      <c r="I362" s="24">
        <v>443</v>
      </c>
      <c r="J362" s="24">
        <v>4.46</v>
      </c>
      <c r="K362" s="26">
        <v>49</v>
      </c>
      <c r="L362" s="81">
        <v>0</v>
      </c>
      <c r="M362" s="24">
        <v>0</v>
      </c>
      <c r="N362" s="24">
        <v>0</v>
      </c>
      <c r="O362" s="24">
        <v>3.065E-2</v>
      </c>
      <c r="P362" s="24">
        <v>2.1675</v>
      </c>
      <c r="Q362" s="24">
        <v>1.1300000000000001</v>
      </c>
      <c r="R362" s="24">
        <v>7.2499999999999995E-2</v>
      </c>
      <c r="S362" s="24">
        <v>5.7500000000000002E-2</v>
      </c>
      <c r="T362" s="17"/>
      <c r="U362" s="17"/>
    </row>
    <row r="363" spans="1:21" ht="12.75" customHeight="1" x14ac:dyDescent="0.3">
      <c r="A363" s="17" t="s">
        <v>407</v>
      </c>
      <c r="B363" s="23">
        <v>56.4</v>
      </c>
      <c r="C363" s="50">
        <v>6.7</v>
      </c>
      <c r="D363" s="23">
        <v>31.3</v>
      </c>
      <c r="E363" s="24">
        <f t="shared" si="5"/>
        <v>0</v>
      </c>
      <c r="F363" s="25">
        <v>542.5</v>
      </c>
      <c r="G363" s="50">
        <v>3.4</v>
      </c>
      <c r="H363" s="50">
        <v>2.27</v>
      </c>
      <c r="I363" s="50">
        <v>18</v>
      </c>
      <c r="J363" s="50">
        <v>990</v>
      </c>
      <c r="K363" s="26">
        <v>40</v>
      </c>
      <c r="L363" s="84">
        <v>250</v>
      </c>
      <c r="M363" s="69">
        <v>0</v>
      </c>
      <c r="N363" s="69">
        <v>0</v>
      </c>
      <c r="O363" s="69">
        <v>0</v>
      </c>
      <c r="P363" s="69">
        <v>0</v>
      </c>
      <c r="Q363" s="69">
        <v>0</v>
      </c>
      <c r="R363" s="69">
        <v>0</v>
      </c>
      <c r="S363" s="69">
        <v>0</v>
      </c>
      <c r="T363" s="17"/>
      <c r="U363" s="17"/>
    </row>
    <row r="364" spans="1:21" ht="12.75" customHeight="1" x14ac:dyDescent="0.3">
      <c r="A364" s="42" t="s">
        <v>408</v>
      </c>
      <c r="B364" s="24">
        <v>3.3</v>
      </c>
      <c r="C364" s="27">
        <v>1.7</v>
      </c>
      <c r="D364" s="24">
        <v>26.4</v>
      </c>
      <c r="E364" s="24">
        <f t="shared" si="5"/>
        <v>0</v>
      </c>
      <c r="F364" s="25">
        <v>257.60000000000002</v>
      </c>
      <c r="G364" s="50">
        <v>2</v>
      </c>
      <c r="H364" s="27">
        <v>0.53</v>
      </c>
      <c r="I364" s="27">
        <v>15</v>
      </c>
      <c r="J364" s="50">
        <v>700</v>
      </c>
      <c r="K364" s="26">
        <v>64</v>
      </c>
      <c r="L364" s="84">
        <v>16</v>
      </c>
      <c r="M364" s="69">
        <v>0</v>
      </c>
      <c r="N364" s="69">
        <v>0</v>
      </c>
      <c r="O364" s="69">
        <v>0</v>
      </c>
      <c r="P364" s="69">
        <v>0</v>
      </c>
      <c r="Q364" s="69">
        <v>0</v>
      </c>
      <c r="R364" s="69">
        <v>0</v>
      </c>
      <c r="S364" s="69">
        <v>0</v>
      </c>
      <c r="T364" s="17"/>
      <c r="U364" s="17"/>
    </row>
    <row r="365" spans="1:21" ht="12.75" customHeight="1" x14ac:dyDescent="0.3">
      <c r="A365" s="17" t="s">
        <v>409</v>
      </c>
      <c r="B365" s="23">
        <v>56</v>
      </c>
      <c r="C365" s="50">
        <v>7</v>
      </c>
      <c r="D365" s="23">
        <v>31</v>
      </c>
      <c r="E365" s="24">
        <f t="shared" si="5"/>
        <v>0</v>
      </c>
      <c r="F365" s="25">
        <v>537.4</v>
      </c>
      <c r="G365" s="50">
        <v>4.5</v>
      </c>
      <c r="H365" s="50">
        <v>1.63</v>
      </c>
      <c r="I365" s="50">
        <v>24</v>
      </c>
      <c r="J365" s="23">
        <v>0</v>
      </c>
      <c r="K365" s="26">
        <v>0</v>
      </c>
      <c r="L365" s="81">
        <v>600</v>
      </c>
      <c r="M365" s="23">
        <v>0</v>
      </c>
      <c r="N365" s="23">
        <v>0</v>
      </c>
      <c r="O365" s="23">
        <v>0</v>
      </c>
      <c r="P365" s="23">
        <v>0</v>
      </c>
      <c r="Q365" s="23">
        <v>0</v>
      </c>
      <c r="R365" s="23">
        <v>0</v>
      </c>
      <c r="S365" s="23">
        <v>0</v>
      </c>
      <c r="T365" s="17"/>
      <c r="U365" s="17"/>
    </row>
    <row r="366" spans="1:21" ht="12.75" customHeight="1" x14ac:dyDescent="0.3">
      <c r="A366" s="17" t="s">
        <v>410</v>
      </c>
      <c r="B366" s="23">
        <v>77.400000000000006</v>
      </c>
      <c r="C366" s="50">
        <v>3.07</v>
      </c>
      <c r="D366" s="23">
        <v>0.2</v>
      </c>
      <c r="E366" s="24">
        <f t="shared" si="5"/>
        <v>0</v>
      </c>
      <c r="F366" s="25">
        <v>321.39999999999998</v>
      </c>
      <c r="G366" s="23">
        <v>2.2000000000000002</v>
      </c>
      <c r="H366" s="50">
        <v>1.88</v>
      </c>
      <c r="I366" s="23">
        <v>62</v>
      </c>
      <c r="J366" s="50">
        <v>220</v>
      </c>
      <c r="K366" s="26">
        <v>5</v>
      </c>
      <c r="L366" s="84">
        <v>11</v>
      </c>
      <c r="M366" s="23">
        <v>0</v>
      </c>
      <c r="N366" s="23">
        <v>0</v>
      </c>
      <c r="O366" s="23">
        <v>0</v>
      </c>
      <c r="P366" s="23">
        <v>0</v>
      </c>
      <c r="Q366" s="23">
        <v>0</v>
      </c>
      <c r="R366" s="23">
        <v>0</v>
      </c>
      <c r="S366" s="23">
        <v>0</v>
      </c>
      <c r="T366" s="17"/>
      <c r="U366" s="17"/>
    </row>
    <row r="367" spans="1:21" ht="12.75" customHeight="1" x14ac:dyDescent="0.3">
      <c r="A367" s="22" t="s">
        <v>411</v>
      </c>
      <c r="B367" s="23">
        <v>31.5</v>
      </c>
      <c r="C367" s="23">
        <v>9.9</v>
      </c>
      <c r="D367" s="23">
        <v>8.1</v>
      </c>
      <c r="E367" s="24">
        <f t="shared" si="5"/>
        <v>0</v>
      </c>
      <c r="F367" s="25">
        <v>238.5</v>
      </c>
      <c r="G367" s="23">
        <v>0</v>
      </c>
      <c r="H367" s="23">
        <v>0</v>
      </c>
      <c r="I367" s="23">
        <v>0</v>
      </c>
      <c r="J367" s="23">
        <v>0</v>
      </c>
      <c r="K367" s="26">
        <v>15.87</v>
      </c>
      <c r="L367" s="81">
        <v>850</v>
      </c>
      <c r="M367" s="23">
        <v>0</v>
      </c>
      <c r="N367" s="23">
        <v>0</v>
      </c>
      <c r="O367" s="23">
        <v>0</v>
      </c>
      <c r="P367" s="23">
        <v>0</v>
      </c>
      <c r="Q367" s="23">
        <v>0</v>
      </c>
      <c r="R367" s="23">
        <v>0</v>
      </c>
      <c r="S367" s="23">
        <v>0</v>
      </c>
      <c r="T367" s="17"/>
      <c r="U367" s="17"/>
    </row>
    <row r="368" spans="1:21" ht="12.75" customHeight="1" x14ac:dyDescent="0.3">
      <c r="A368" s="17" t="s">
        <v>412</v>
      </c>
      <c r="B368" s="24">
        <v>58.4</v>
      </c>
      <c r="C368" s="24">
        <v>9.1999999999999993</v>
      </c>
      <c r="D368" s="24">
        <v>1.6</v>
      </c>
      <c r="E368" s="24">
        <f t="shared" si="5"/>
        <v>0</v>
      </c>
      <c r="F368" s="25">
        <v>284.8</v>
      </c>
      <c r="G368" s="27">
        <v>3.53</v>
      </c>
      <c r="H368" s="27">
        <v>1.72</v>
      </c>
      <c r="I368" s="27">
        <v>21.38</v>
      </c>
      <c r="J368" s="27">
        <v>1630</v>
      </c>
      <c r="K368" s="26">
        <v>21.975000000000001</v>
      </c>
      <c r="L368" s="84">
        <v>38.840000000000003</v>
      </c>
      <c r="M368" s="24">
        <v>0</v>
      </c>
      <c r="N368" s="24">
        <v>0</v>
      </c>
      <c r="O368" s="24">
        <v>0</v>
      </c>
      <c r="P368" s="24">
        <v>0</v>
      </c>
      <c r="Q368" s="24">
        <v>0</v>
      </c>
      <c r="R368" s="24">
        <v>0</v>
      </c>
      <c r="S368" s="24">
        <v>0</v>
      </c>
      <c r="T368" s="17"/>
      <c r="U368" s="17"/>
    </row>
    <row r="369" spans="1:21" ht="12.75" customHeight="1" x14ac:dyDescent="0.3">
      <c r="A369" s="22" t="s">
        <v>413</v>
      </c>
      <c r="B369" s="24">
        <v>3.9</v>
      </c>
      <c r="C369" s="24">
        <v>6.6</v>
      </c>
      <c r="D369" s="24">
        <v>22.6</v>
      </c>
      <c r="E369" s="24">
        <f t="shared" si="5"/>
        <v>0</v>
      </c>
      <c r="F369" s="25">
        <v>245.4</v>
      </c>
      <c r="G369" s="24">
        <v>0</v>
      </c>
      <c r="H369" s="27">
        <v>0.3</v>
      </c>
      <c r="I369" s="27">
        <v>56</v>
      </c>
      <c r="J369" s="23">
        <v>0</v>
      </c>
      <c r="K369" s="26">
        <v>13</v>
      </c>
      <c r="L369" s="81">
        <v>74</v>
      </c>
      <c r="M369" s="23">
        <v>0</v>
      </c>
      <c r="N369" s="23">
        <v>0</v>
      </c>
      <c r="O369" s="23">
        <v>0</v>
      </c>
      <c r="P369" s="23">
        <v>0</v>
      </c>
      <c r="Q369" s="23">
        <v>0</v>
      </c>
      <c r="R369" s="23">
        <v>0</v>
      </c>
      <c r="S369" s="23">
        <v>0</v>
      </c>
      <c r="T369" s="17"/>
      <c r="U369" s="17"/>
    </row>
    <row r="370" spans="1:21" ht="12.75" customHeight="1" x14ac:dyDescent="0.3">
      <c r="A370" s="22" t="s">
        <v>414</v>
      </c>
      <c r="B370" s="24">
        <v>6.1</v>
      </c>
      <c r="C370" s="24">
        <v>13.7</v>
      </c>
      <c r="D370" s="24">
        <v>0.3</v>
      </c>
      <c r="E370" s="24">
        <f t="shared" si="5"/>
        <v>0</v>
      </c>
      <c r="F370" s="25">
        <v>81.900000000000006</v>
      </c>
      <c r="G370" s="24">
        <v>0</v>
      </c>
      <c r="H370" s="27">
        <v>0.14000000000000001</v>
      </c>
      <c r="I370" s="27">
        <v>116</v>
      </c>
      <c r="J370" s="23">
        <v>0</v>
      </c>
      <c r="K370" s="26">
        <v>12.17</v>
      </c>
      <c r="L370" s="81">
        <v>106</v>
      </c>
      <c r="M370" s="23">
        <v>0</v>
      </c>
      <c r="N370" s="23">
        <v>0</v>
      </c>
      <c r="O370" s="23">
        <v>0</v>
      </c>
      <c r="P370" s="23">
        <v>0</v>
      </c>
      <c r="Q370" s="23">
        <v>0</v>
      </c>
      <c r="R370" s="23">
        <v>0</v>
      </c>
      <c r="S370" s="23">
        <v>0</v>
      </c>
      <c r="T370" s="17"/>
      <c r="U370" s="17"/>
    </row>
    <row r="371" spans="1:21" ht="12.75" customHeight="1" x14ac:dyDescent="0.3">
      <c r="A371" s="58" t="s">
        <v>415</v>
      </c>
      <c r="B371" s="60">
        <v>5.5</v>
      </c>
      <c r="C371" s="60">
        <v>11.5</v>
      </c>
      <c r="D371" s="60">
        <v>4</v>
      </c>
      <c r="E371" s="24">
        <f t="shared" si="5"/>
        <v>0</v>
      </c>
      <c r="F371" s="25">
        <v>104</v>
      </c>
      <c r="G371" s="60">
        <v>0</v>
      </c>
      <c r="H371" s="60">
        <v>0</v>
      </c>
      <c r="I371" s="60">
        <v>102</v>
      </c>
      <c r="J371" s="59">
        <v>0</v>
      </c>
      <c r="K371" s="50">
        <v>12.17</v>
      </c>
      <c r="L371" s="89">
        <v>90</v>
      </c>
      <c r="M371" s="59">
        <v>0</v>
      </c>
      <c r="N371" s="59">
        <v>0</v>
      </c>
      <c r="O371" s="59">
        <v>0</v>
      </c>
      <c r="P371" s="59">
        <v>0</v>
      </c>
      <c r="Q371" s="59">
        <v>0</v>
      </c>
      <c r="R371" s="59">
        <v>0</v>
      </c>
      <c r="S371" s="59">
        <v>0</v>
      </c>
      <c r="T371" s="57"/>
      <c r="U371" s="57"/>
    </row>
    <row r="372" spans="1:21" ht="12.75" customHeight="1" x14ac:dyDescent="0.3">
      <c r="A372" s="22" t="s">
        <v>416</v>
      </c>
      <c r="B372" s="24">
        <v>0</v>
      </c>
      <c r="C372" s="24">
        <v>16</v>
      </c>
      <c r="D372" s="24">
        <v>3.06</v>
      </c>
      <c r="E372" s="24">
        <f t="shared" si="5"/>
        <v>1.274</v>
      </c>
      <c r="F372" s="25">
        <v>91.54</v>
      </c>
      <c r="G372" s="24">
        <v>0</v>
      </c>
      <c r="H372" s="27">
        <v>4.5999999999999996</v>
      </c>
      <c r="I372" s="27">
        <v>13</v>
      </c>
      <c r="J372" s="27">
        <v>1920</v>
      </c>
      <c r="K372" s="26">
        <v>98</v>
      </c>
      <c r="L372" s="81">
        <v>182</v>
      </c>
      <c r="M372" s="24">
        <v>0</v>
      </c>
      <c r="N372" s="24">
        <v>0</v>
      </c>
      <c r="O372" s="24">
        <v>2.9000000000000001E-2</v>
      </c>
      <c r="P372" s="24">
        <v>0.74</v>
      </c>
      <c r="Q372" s="24">
        <v>0.505</v>
      </c>
      <c r="R372" s="24">
        <v>0</v>
      </c>
      <c r="S372" s="24">
        <v>0</v>
      </c>
      <c r="T372" s="17"/>
      <c r="U372" s="17"/>
    </row>
    <row r="373" spans="1:21" ht="12.75" customHeight="1" x14ac:dyDescent="0.3">
      <c r="A373" s="57" t="s">
        <v>417</v>
      </c>
      <c r="B373" s="59">
        <v>10.8</v>
      </c>
      <c r="C373" s="50">
        <v>1.72</v>
      </c>
      <c r="D373" s="59">
        <v>64</v>
      </c>
      <c r="E373" s="24">
        <f t="shared" si="5"/>
        <v>0</v>
      </c>
      <c r="F373" s="25">
        <v>621.20000000000005</v>
      </c>
      <c r="G373" s="50">
        <v>0.43</v>
      </c>
      <c r="H373" s="50">
        <v>0.68</v>
      </c>
      <c r="I373" s="50">
        <v>24</v>
      </c>
      <c r="J373" s="59">
        <v>0</v>
      </c>
      <c r="K373" s="26">
        <v>13</v>
      </c>
      <c r="L373" s="84">
        <v>1113</v>
      </c>
      <c r="M373" s="59">
        <v>0</v>
      </c>
      <c r="N373" s="59">
        <v>0</v>
      </c>
      <c r="O373" s="59">
        <v>0</v>
      </c>
      <c r="P373" s="59">
        <v>0</v>
      </c>
      <c r="Q373" s="59">
        <v>0</v>
      </c>
      <c r="R373" s="59">
        <v>0</v>
      </c>
      <c r="S373" s="59">
        <v>0</v>
      </c>
      <c r="T373" s="57"/>
      <c r="U373" s="57"/>
    </row>
    <row r="374" spans="1:21" ht="12.75" customHeight="1" x14ac:dyDescent="0.3">
      <c r="A374" s="17" t="s">
        <v>418</v>
      </c>
      <c r="B374" s="24">
        <v>42</v>
      </c>
      <c r="C374" s="24">
        <v>6</v>
      </c>
      <c r="D374" s="24">
        <v>15</v>
      </c>
      <c r="E374" s="24">
        <f t="shared" si="5"/>
        <v>0</v>
      </c>
      <c r="F374" s="25">
        <v>327</v>
      </c>
      <c r="G374" s="27">
        <v>3.4</v>
      </c>
      <c r="H374" s="23">
        <v>0</v>
      </c>
      <c r="I374" s="50">
        <v>9</v>
      </c>
      <c r="J374" s="50">
        <v>390</v>
      </c>
      <c r="K374" s="26">
        <v>10</v>
      </c>
      <c r="L374" s="84">
        <v>482</v>
      </c>
      <c r="M374" s="23">
        <v>0</v>
      </c>
      <c r="N374" s="23">
        <v>0</v>
      </c>
      <c r="O374" s="23">
        <v>0</v>
      </c>
      <c r="P374" s="23">
        <v>0</v>
      </c>
      <c r="Q374" s="23">
        <v>0</v>
      </c>
      <c r="R374" s="23">
        <v>0</v>
      </c>
      <c r="S374" s="23">
        <v>0</v>
      </c>
      <c r="T374" s="17"/>
      <c r="U374" s="17"/>
    </row>
    <row r="375" spans="1:21" ht="12.75" customHeight="1" x14ac:dyDescent="0.3">
      <c r="A375" s="17" t="s">
        <v>419</v>
      </c>
      <c r="B375" s="24">
        <v>42</v>
      </c>
      <c r="C375" s="24">
        <v>6</v>
      </c>
      <c r="D375" s="24">
        <v>15</v>
      </c>
      <c r="E375" s="24">
        <f t="shared" si="5"/>
        <v>0</v>
      </c>
      <c r="F375" s="25">
        <v>327</v>
      </c>
      <c r="G375" s="27">
        <v>3.4</v>
      </c>
      <c r="H375" s="23">
        <v>0</v>
      </c>
      <c r="I375" s="50">
        <v>9</v>
      </c>
      <c r="J375" s="50">
        <v>390</v>
      </c>
      <c r="K375" s="26">
        <v>10</v>
      </c>
      <c r="L375" s="84">
        <v>482</v>
      </c>
      <c r="M375" s="23">
        <v>0</v>
      </c>
      <c r="N375" s="23">
        <v>0</v>
      </c>
      <c r="O375" s="23">
        <v>0</v>
      </c>
      <c r="P375" s="23">
        <v>0</v>
      </c>
      <c r="Q375" s="23">
        <v>0</v>
      </c>
      <c r="R375" s="23">
        <v>0</v>
      </c>
      <c r="S375" s="23">
        <v>0</v>
      </c>
      <c r="T375" s="17"/>
      <c r="U375" s="17"/>
    </row>
    <row r="376" spans="1:21" ht="12.75" customHeight="1" x14ac:dyDescent="0.3">
      <c r="A376" s="61" t="s">
        <v>420</v>
      </c>
      <c r="B376" s="61"/>
      <c r="C376" s="61"/>
      <c r="D376" s="61"/>
      <c r="E376" s="24">
        <f t="shared" si="5"/>
        <v>0</v>
      </c>
      <c r="F376" s="62">
        <v>0</v>
      </c>
      <c r="G376" s="61"/>
      <c r="H376" s="61"/>
      <c r="I376" s="61"/>
      <c r="J376" s="61"/>
      <c r="K376" s="63"/>
      <c r="L376" s="90"/>
      <c r="M376" s="61"/>
      <c r="N376" s="61"/>
      <c r="O376" s="61"/>
      <c r="P376" s="61"/>
      <c r="Q376" s="61"/>
      <c r="R376" s="61"/>
      <c r="S376" s="61"/>
      <c r="T376" s="17"/>
      <c r="U376" s="17"/>
    </row>
    <row r="377" spans="1:21" ht="12.75" customHeight="1" x14ac:dyDescent="0.3">
      <c r="A377" s="61" t="s">
        <v>421</v>
      </c>
      <c r="B377" s="61"/>
      <c r="C377" s="61"/>
      <c r="D377" s="61"/>
      <c r="E377" s="24">
        <f t="shared" si="5"/>
        <v>0</v>
      </c>
      <c r="F377" s="62">
        <v>0</v>
      </c>
      <c r="G377" s="61"/>
      <c r="H377" s="61"/>
      <c r="I377" s="61"/>
      <c r="J377" s="61"/>
      <c r="K377" s="63"/>
      <c r="L377" s="90"/>
      <c r="M377" s="61"/>
      <c r="N377" s="61"/>
      <c r="O377" s="61"/>
      <c r="P377" s="61"/>
      <c r="Q377" s="61"/>
      <c r="R377" s="61"/>
      <c r="S377" s="61"/>
      <c r="T377" s="17"/>
      <c r="U377" s="17"/>
    </row>
    <row r="378" spans="1:21" ht="12.75" customHeight="1" x14ac:dyDescent="0.3">
      <c r="A378" s="61" t="s">
        <v>422</v>
      </c>
      <c r="B378" s="61"/>
      <c r="C378" s="61"/>
      <c r="D378" s="61"/>
      <c r="E378" s="24">
        <f t="shared" si="5"/>
        <v>0</v>
      </c>
      <c r="F378" s="62">
        <v>0</v>
      </c>
      <c r="G378" s="61"/>
      <c r="H378" s="61"/>
      <c r="I378" s="61"/>
      <c r="J378" s="61"/>
      <c r="K378" s="63"/>
      <c r="L378" s="90"/>
      <c r="M378" s="61"/>
      <c r="N378" s="61"/>
      <c r="O378" s="61"/>
      <c r="P378" s="61"/>
      <c r="Q378" s="61"/>
      <c r="R378" s="61"/>
      <c r="S378" s="61"/>
      <c r="T378" s="17"/>
      <c r="U378" s="17"/>
    </row>
    <row r="379" spans="1:21" ht="12.75" customHeight="1" x14ac:dyDescent="0.3">
      <c r="A379" s="61" t="s">
        <v>423</v>
      </c>
      <c r="B379" s="61"/>
      <c r="C379" s="61"/>
      <c r="D379" s="61"/>
      <c r="E379" s="24">
        <f t="shared" si="5"/>
        <v>0</v>
      </c>
      <c r="F379" s="62">
        <v>0</v>
      </c>
      <c r="G379" s="61"/>
      <c r="H379" s="61"/>
      <c r="I379" s="61"/>
      <c r="J379" s="61"/>
      <c r="K379" s="63"/>
      <c r="L379" s="90"/>
      <c r="M379" s="61"/>
      <c r="N379" s="61"/>
      <c r="O379" s="61"/>
      <c r="P379" s="61"/>
      <c r="Q379" s="61"/>
      <c r="R379" s="61"/>
      <c r="S379" s="61"/>
      <c r="T379" s="17"/>
      <c r="U379" s="17"/>
    </row>
    <row r="380" spans="1:21" ht="12.75" customHeight="1" x14ac:dyDescent="0.3">
      <c r="A380" s="61" t="s">
        <v>424</v>
      </c>
      <c r="B380" s="64">
        <v>32.94</v>
      </c>
      <c r="C380" s="64">
        <v>17.54</v>
      </c>
      <c r="D380" s="64">
        <v>24.84</v>
      </c>
      <c r="E380" s="24">
        <f t="shared" si="5"/>
        <v>11.47</v>
      </c>
      <c r="F380" s="62">
        <v>425.48</v>
      </c>
      <c r="G380" s="64">
        <v>0.68</v>
      </c>
      <c r="H380" s="64">
        <v>2.58</v>
      </c>
      <c r="I380" s="64">
        <v>29.48</v>
      </c>
      <c r="J380" s="64">
        <v>0</v>
      </c>
      <c r="K380" s="65"/>
      <c r="L380" s="90">
        <v>8</v>
      </c>
      <c r="M380" s="64">
        <v>0</v>
      </c>
      <c r="N380" s="64">
        <v>0</v>
      </c>
      <c r="O380" s="64">
        <v>0</v>
      </c>
      <c r="P380" s="64">
        <v>11.47</v>
      </c>
      <c r="Q380" s="64">
        <v>0</v>
      </c>
      <c r="R380" s="64">
        <v>0</v>
      </c>
      <c r="S380" s="64">
        <v>0</v>
      </c>
      <c r="T380" s="17"/>
      <c r="U380" s="17"/>
    </row>
    <row r="381" spans="1:21" ht="12.75" customHeight="1" x14ac:dyDescent="0.3">
      <c r="A381" s="61" t="s">
        <v>425</v>
      </c>
      <c r="B381" s="61"/>
      <c r="C381" s="61"/>
      <c r="D381" s="61"/>
      <c r="E381" s="24">
        <f t="shared" si="5"/>
        <v>0</v>
      </c>
      <c r="F381" s="62">
        <v>0</v>
      </c>
      <c r="G381" s="61"/>
      <c r="H381" s="61"/>
      <c r="I381" s="61"/>
      <c r="J381" s="61"/>
      <c r="K381" s="66">
        <v>55.28</v>
      </c>
      <c r="L381" s="90">
        <v>16</v>
      </c>
      <c r="M381" s="61"/>
      <c r="N381" s="61"/>
      <c r="O381" s="61"/>
      <c r="P381" s="61"/>
      <c r="Q381" s="61"/>
      <c r="R381" s="61"/>
      <c r="S381" s="61"/>
      <c r="T381" s="17"/>
      <c r="U381" s="17"/>
    </row>
    <row r="382" spans="1:21" ht="12.75" customHeight="1" x14ac:dyDescent="0.3">
      <c r="A382" s="61" t="s">
        <v>426</v>
      </c>
      <c r="B382" s="61"/>
      <c r="C382" s="61"/>
      <c r="D382" s="61"/>
      <c r="E382" s="24">
        <f t="shared" si="5"/>
        <v>0</v>
      </c>
      <c r="F382" s="62">
        <v>0</v>
      </c>
      <c r="G382" s="61"/>
      <c r="H382" s="61"/>
      <c r="I382" s="61"/>
      <c r="J382" s="61"/>
      <c r="K382" s="63"/>
      <c r="L382" s="90">
        <v>900</v>
      </c>
      <c r="M382" s="61"/>
      <c r="N382" s="61"/>
      <c r="O382" s="61"/>
      <c r="P382" s="61"/>
      <c r="Q382" s="61"/>
      <c r="R382" s="61"/>
      <c r="S382" s="61"/>
      <c r="T382" s="17"/>
      <c r="U382" s="17"/>
    </row>
    <row r="383" spans="1:21" ht="12.75" customHeight="1" x14ac:dyDescent="0.3">
      <c r="A383" s="61" t="s">
        <v>427</v>
      </c>
      <c r="B383" s="61"/>
      <c r="C383" s="61"/>
      <c r="D383" s="61"/>
      <c r="E383" s="24">
        <f t="shared" si="5"/>
        <v>0</v>
      </c>
      <c r="F383" s="62">
        <v>0</v>
      </c>
      <c r="G383" s="61"/>
      <c r="H383" s="61"/>
      <c r="I383" s="61"/>
      <c r="J383" s="61"/>
      <c r="K383" s="66">
        <v>77</v>
      </c>
      <c r="L383" s="90">
        <v>182</v>
      </c>
      <c r="M383" s="61"/>
      <c r="N383" s="61"/>
      <c r="O383" s="61"/>
      <c r="P383" s="61"/>
      <c r="Q383" s="61"/>
      <c r="R383" s="61"/>
      <c r="S383" s="61"/>
      <c r="T383" s="17"/>
      <c r="U383" s="17"/>
    </row>
    <row r="384" spans="1:21" ht="12.75" customHeight="1" x14ac:dyDescent="0.3">
      <c r="A384" s="61" t="s">
        <v>428</v>
      </c>
      <c r="B384" s="61"/>
      <c r="C384" s="61"/>
      <c r="D384" s="61"/>
      <c r="E384" s="24">
        <f t="shared" si="5"/>
        <v>0</v>
      </c>
      <c r="F384" s="62">
        <v>0</v>
      </c>
      <c r="G384" s="61"/>
      <c r="H384" s="61"/>
      <c r="I384" s="61"/>
      <c r="J384" s="61"/>
      <c r="K384" s="63"/>
      <c r="L384" s="90"/>
      <c r="M384" s="61"/>
      <c r="N384" s="61"/>
      <c r="O384" s="61"/>
      <c r="P384" s="61"/>
      <c r="Q384" s="61"/>
      <c r="R384" s="61"/>
      <c r="S384" s="61"/>
      <c r="T384" s="17"/>
      <c r="U384" s="17"/>
    </row>
    <row r="385" spans="1:21" ht="12.75" customHeight="1" x14ac:dyDescent="0.3">
      <c r="A385" s="61" t="s">
        <v>429</v>
      </c>
      <c r="B385" s="64">
        <v>26.2</v>
      </c>
      <c r="C385" s="64">
        <v>12.0833333</v>
      </c>
      <c r="D385" s="64">
        <v>14.6944444</v>
      </c>
      <c r="E385" s="24">
        <f t="shared" si="5"/>
        <v>3.4</v>
      </c>
      <c r="F385" s="62">
        <v>285.38299999999998</v>
      </c>
      <c r="G385" s="64">
        <v>1.3333299999999999</v>
      </c>
      <c r="H385" s="64">
        <v>0.79444000000000004</v>
      </c>
      <c r="I385" s="64">
        <v>85.377780000000001</v>
      </c>
      <c r="J385" s="64">
        <v>0</v>
      </c>
      <c r="K385" s="44">
        <v>110</v>
      </c>
      <c r="L385" s="90"/>
      <c r="M385" s="64">
        <v>0</v>
      </c>
      <c r="N385" s="64">
        <v>0</v>
      </c>
      <c r="O385" s="64">
        <v>0</v>
      </c>
      <c r="P385" s="64">
        <v>3.4</v>
      </c>
      <c r="Q385" s="64">
        <v>0</v>
      </c>
      <c r="R385" s="64">
        <v>0</v>
      </c>
      <c r="S385" s="64">
        <v>0</v>
      </c>
      <c r="T385" s="17"/>
      <c r="U385" s="17"/>
    </row>
    <row r="386" spans="1:21" ht="12.75" customHeight="1" x14ac:dyDescent="0.3">
      <c r="A386" s="61" t="s">
        <v>430</v>
      </c>
      <c r="B386" s="61"/>
      <c r="C386" s="61"/>
      <c r="D386" s="61"/>
      <c r="E386" s="24">
        <f t="shared" si="5"/>
        <v>0</v>
      </c>
      <c r="F386" s="62">
        <v>0</v>
      </c>
      <c r="G386" s="61"/>
      <c r="H386" s="61"/>
      <c r="I386" s="61"/>
      <c r="J386" s="61"/>
      <c r="K386" s="65"/>
      <c r="L386" s="90"/>
      <c r="M386" s="61"/>
      <c r="N386" s="61"/>
      <c r="O386" s="61"/>
      <c r="P386" s="61"/>
      <c r="Q386" s="61"/>
      <c r="R386" s="61"/>
      <c r="S386" s="61"/>
      <c r="T386" s="17"/>
      <c r="U386" s="17"/>
    </row>
    <row r="387" spans="1:21" ht="12.75" customHeight="1" x14ac:dyDescent="0.3">
      <c r="A387" s="61" t="s">
        <v>431</v>
      </c>
      <c r="B387" s="64">
        <v>23.555555600000002</v>
      </c>
      <c r="C387" s="64">
        <v>5.9466666699999999</v>
      </c>
      <c r="D387" s="64">
        <v>8.2088888900000008</v>
      </c>
      <c r="E387" s="24">
        <f t="shared" ref="E387:E390" si="6">(M387+N387+O387+P387+Q387+R387+S387)</f>
        <v>0.98667000000000005</v>
      </c>
      <c r="F387" s="62">
        <v>191.88900000000001</v>
      </c>
      <c r="G387" s="64">
        <v>2.7911100000000002</v>
      </c>
      <c r="H387" s="64">
        <v>2.7511100000000002</v>
      </c>
      <c r="I387" s="64">
        <v>62.168889999999998</v>
      </c>
      <c r="J387" s="64">
        <v>0</v>
      </c>
      <c r="K387" s="65"/>
      <c r="L387" s="90">
        <v>640</v>
      </c>
      <c r="M387" s="64">
        <v>0</v>
      </c>
      <c r="N387" s="64">
        <v>0</v>
      </c>
      <c r="O387" s="64">
        <v>0</v>
      </c>
      <c r="P387" s="64">
        <v>0.98667000000000005</v>
      </c>
      <c r="Q387" s="64">
        <v>0</v>
      </c>
      <c r="R387" s="64">
        <v>0</v>
      </c>
      <c r="S387" s="64">
        <v>0</v>
      </c>
      <c r="T387" s="17"/>
      <c r="U387" s="17"/>
    </row>
    <row r="388" spans="1:21" ht="12.75" customHeight="1" x14ac:dyDescent="0.3">
      <c r="A388" s="61" t="s">
        <v>432</v>
      </c>
      <c r="B388" s="64">
        <v>36.573333300000002</v>
      </c>
      <c r="C388" s="64">
        <v>4.9911111100000003</v>
      </c>
      <c r="D388" s="64">
        <v>7.5777777799999999</v>
      </c>
      <c r="E388" s="24">
        <f t="shared" si="6"/>
        <v>0.8</v>
      </c>
      <c r="F388" s="62">
        <v>234.458</v>
      </c>
      <c r="G388" s="64">
        <v>1.24444</v>
      </c>
      <c r="H388" s="64">
        <v>0.71555999999999997</v>
      </c>
      <c r="I388" s="64">
        <v>10.391109999999999</v>
      </c>
      <c r="J388" s="64">
        <v>0</v>
      </c>
      <c r="K388" s="65"/>
      <c r="L388" s="90"/>
      <c r="M388" s="64">
        <v>0</v>
      </c>
      <c r="N388" s="64">
        <v>0</v>
      </c>
      <c r="O388" s="64">
        <v>0</v>
      </c>
      <c r="P388" s="64">
        <v>0.8</v>
      </c>
      <c r="Q388" s="64">
        <v>0</v>
      </c>
      <c r="R388" s="64">
        <v>0</v>
      </c>
      <c r="S388" s="64">
        <v>0</v>
      </c>
      <c r="T388" s="17"/>
      <c r="U388" s="17"/>
    </row>
    <row r="389" spans="1:21" ht="12.75" customHeight="1" x14ac:dyDescent="0.3">
      <c r="A389" s="61" t="s">
        <v>433</v>
      </c>
      <c r="B389" s="64">
        <v>21.12</v>
      </c>
      <c r="C389" s="64">
        <v>7.12</v>
      </c>
      <c r="D389" s="64">
        <v>7.4311111099999998</v>
      </c>
      <c r="E389" s="24">
        <f t="shared" si="6"/>
        <v>0.8</v>
      </c>
      <c r="F389" s="62">
        <v>179.84</v>
      </c>
      <c r="G389" s="64">
        <v>1.24444</v>
      </c>
      <c r="H389" s="64">
        <v>0.56000000000000005</v>
      </c>
      <c r="I389" s="64">
        <v>10.835559999999999</v>
      </c>
      <c r="J389" s="64">
        <v>0</v>
      </c>
      <c r="K389" s="63"/>
      <c r="L389" s="90">
        <v>21</v>
      </c>
      <c r="M389" s="64">
        <v>0</v>
      </c>
      <c r="N389" s="64">
        <v>0</v>
      </c>
      <c r="O389" s="64">
        <v>0</v>
      </c>
      <c r="P389" s="64">
        <v>0.8</v>
      </c>
      <c r="Q389" s="64">
        <v>0</v>
      </c>
      <c r="R389" s="64">
        <v>0</v>
      </c>
      <c r="S389" s="64">
        <v>0</v>
      </c>
      <c r="T389" s="17"/>
      <c r="U389" s="17"/>
    </row>
    <row r="390" spans="1:21" ht="12.75" customHeight="1" x14ac:dyDescent="0.3">
      <c r="A390" s="61" t="s">
        <v>434</v>
      </c>
      <c r="B390" s="64">
        <v>32.31</v>
      </c>
      <c r="C390" s="64">
        <v>13.61</v>
      </c>
      <c r="D390" s="64">
        <v>14.13</v>
      </c>
      <c r="E390" s="24">
        <f t="shared" si="6"/>
        <v>6.19</v>
      </c>
      <c r="F390" s="62">
        <v>310.85000000000002</v>
      </c>
      <c r="G390" s="64">
        <v>0.54</v>
      </c>
      <c r="H390" s="64">
        <v>0.79</v>
      </c>
      <c r="I390" s="64">
        <v>242.35</v>
      </c>
      <c r="J390" s="64">
        <v>0</v>
      </c>
      <c r="K390" s="63"/>
      <c r="L390" s="90">
        <v>413</v>
      </c>
      <c r="M390" s="64">
        <v>0</v>
      </c>
      <c r="N390" s="64">
        <v>0</v>
      </c>
      <c r="O390" s="64">
        <v>0</v>
      </c>
      <c r="P390" s="64">
        <v>6.19</v>
      </c>
      <c r="Q390" s="64">
        <v>0</v>
      </c>
      <c r="R390" s="64">
        <v>0</v>
      </c>
      <c r="S390" s="64">
        <v>0</v>
      </c>
      <c r="T390" s="17"/>
      <c r="U390" s="17"/>
    </row>
    <row r="391" spans="1:21" ht="12.75" customHeight="1" x14ac:dyDescent="0.3">
      <c r="A391" s="17"/>
      <c r="B391" s="17"/>
      <c r="C391" s="17"/>
      <c r="D391" s="17"/>
      <c r="E391" s="17"/>
      <c r="G391" s="17"/>
      <c r="H391" s="17"/>
      <c r="I391" s="17"/>
      <c r="J391" s="17"/>
      <c r="K391" s="65"/>
      <c r="L391" s="91"/>
      <c r="M391" s="17"/>
      <c r="N391" s="17"/>
      <c r="O391" s="17"/>
      <c r="P391" s="17"/>
      <c r="Q391" s="17"/>
      <c r="R391" s="17"/>
      <c r="S391" s="17"/>
      <c r="T391" s="17"/>
      <c r="U391" s="17"/>
    </row>
    <row r="392" spans="1:21" ht="12.75" customHeight="1" x14ac:dyDescent="0.3">
      <c r="A392" s="17"/>
      <c r="B392" s="17"/>
      <c r="C392" s="17"/>
      <c r="D392" s="17"/>
      <c r="E392" s="17"/>
      <c r="G392" s="17"/>
      <c r="H392" s="17"/>
      <c r="I392" s="17"/>
      <c r="J392" s="17"/>
      <c r="K392" s="65"/>
      <c r="L392" s="91"/>
      <c r="M392" s="17"/>
      <c r="N392" s="17"/>
      <c r="O392" s="17"/>
      <c r="P392" s="17"/>
      <c r="Q392" s="17"/>
      <c r="R392" s="17"/>
      <c r="S392" s="17"/>
      <c r="T392" s="17"/>
      <c r="U392" s="17"/>
    </row>
    <row r="393" spans="1:21" ht="12.75" customHeight="1" x14ac:dyDescent="0.3">
      <c r="A393" s="17"/>
      <c r="B393" s="17"/>
      <c r="C393" s="17"/>
      <c r="D393" s="17"/>
      <c r="E393" s="17"/>
      <c r="G393" s="17"/>
      <c r="H393" s="17"/>
      <c r="I393" s="17"/>
      <c r="J393" s="17"/>
      <c r="K393" s="65"/>
      <c r="L393" s="91"/>
      <c r="M393" s="17"/>
      <c r="N393" s="17"/>
      <c r="O393" s="17"/>
      <c r="P393" s="17"/>
      <c r="Q393" s="17"/>
      <c r="R393" s="17"/>
      <c r="S393" s="17"/>
      <c r="T393" s="17"/>
      <c r="U393" s="17"/>
    </row>
    <row r="394" spans="1:21" ht="12.75" customHeight="1" x14ac:dyDescent="0.3">
      <c r="A394" s="17"/>
      <c r="B394" s="17"/>
      <c r="C394" s="17"/>
      <c r="D394" s="17"/>
      <c r="E394" s="17"/>
      <c r="G394" s="17"/>
      <c r="H394" s="17"/>
      <c r="I394" s="17"/>
      <c r="J394" s="17"/>
      <c r="K394" s="65"/>
      <c r="L394" s="91"/>
      <c r="M394" s="17"/>
      <c r="N394" s="17"/>
      <c r="O394" s="17"/>
      <c r="P394" s="17"/>
      <c r="Q394" s="17"/>
      <c r="R394" s="17"/>
      <c r="S394" s="17"/>
      <c r="T394" s="17"/>
      <c r="U394" s="17"/>
    </row>
    <row r="395" spans="1:21" ht="12.75" customHeight="1" x14ac:dyDescent="0.3">
      <c r="A395" s="17"/>
      <c r="B395" s="17"/>
      <c r="C395" s="17"/>
      <c r="D395" s="17"/>
      <c r="E395" s="17"/>
      <c r="G395" s="17"/>
      <c r="H395" s="17"/>
      <c r="I395" s="17"/>
      <c r="J395" s="17"/>
      <c r="K395" s="65"/>
      <c r="L395" s="91"/>
      <c r="M395" s="17"/>
      <c r="N395" s="17"/>
      <c r="O395" s="17"/>
      <c r="P395" s="17"/>
      <c r="Q395" s="17"/>
      <c r="R395" s="17"/>
      <c r="S395" s="17"/>
      <c r="T395" s="17"/>
      <c r="U395" s="17"/>
    </row>
    <row r="396" spans="1:21" ht="12.75" customHeight="1" x14ac:dyDescent="0.3">
      <c r="A396" s="17"/>
      <c r="B396" s="17"/>
      <c r="C396" s="17"/>
      <c r="D396" s="17"/>
      <c r="E396" s="17"/>
      <c r="G396" s="17"/>
      <c r="H396" s="17"/>
      <c r="I396" s="17"/>
      <c r="J396" s="17"/>
      <c r="K396" s="65"/>
      <c r="L396" s="91"/>
      <c r="M396" s="17"/>
      <c r="N396" s="17"/>
      <c r="O396" s="17"/>
      <c r="P396" s="17"/>
      <c r="Q396" s="17"/>
      <c r="R396" s="17"/>
      <c r="S396" s="17"/>
      <c r="T396" s="17"/>
      <c r="U396" s="17"/>
    </row>
    <row r="397" spans="1:21" ht="12.75" customHeight="1" x14ac:dyDescent="0.3">
      <c r="A397" s="17"/>
      <c r="B397" s="17"/>
      <c r="C397" s="17"/>
      <c r="D397" s="17"/>
      <c r="E397" s="17"/>
      <c r="G397" s="17"/>
      <c r="H397" s="17"/>
      <c r="I397" s="17"/>
      <c r="J397" s="17"/>
      <c r="K397" s="63"/>
      <c r="L397" s="91"/>
      <c r="M397" s="17"/>
      <c r="N397" s="17"/>
      <c r="O397" s="17"/>
      <c r="P397" s="17"/>
      <c r="Q397" s="17"/>
      <c r="R397" s="17"/>
      <c r="S397" s="17"/>
      <c r="T397" s="17"/>
      <c r="U397" s="17"/>
    </row>
    <row r="398" spans="1:21" ht="12.75" customHeight="1" x14ac:dyDescent="0.3">
      <c r="A398" s="17"/>
      <c r="B398" s="17"/>
      <c r="C398" s="17"/>
      <c r="D398" s="17"/>
      <c r="E398" s="17"/>
      <c r="G398" s="17"/>
      <c r="H398" s="17"/>
      <c r="I398" s="17"/>
      <c r="J398" s="17"/>
      <c r="K398" s="63"/>
      <c r="L398" s="91"/>
      <c r="M398" s="17"/>
      <c r="N398" s="17"/>
      <c r="O398" s="17"/>
      <c r="P398" s="17"/>
      <c r="Q398" s="17"/>
      <c r="R398" s="17"/>
      <c r="S398" s="17"/>
      <c r="T398" s="17"/>
      <c r="U398" s="17"/>
    </row>
    <row r="399" spans="1:21" ht="12.75" customHeight="1" x14ac:dyDescent="0.3">
      <c r="A399" s="17"/>
      <c r="B399" s="17"/>
      <c r="C399" s="17"/>
      <c r="D399" s="17"/>
      <c r="E399" s="17"/>
      <c r="G399" s="17"/>
      <c r="H399" s="17"/>
      <c r="I399" s="17"/>
      <c r="J399" s="17"/>
      <c r="K399" s="63"/>
      <c r="L399" s="91"/>
      <c r="M399" s="17"/>
      <c r="N399" s="17"/>
      <c r="O399" s="17"/>
      <c r="P399" s="17"/>
      <c r="Q399" s="17"/>
      <c r="R399" s="17"/>
      <c r="S399" s="17"/>
      <c r="T399" s="17"/>
      <c r="U399" s="17"/>
    </row>
    <row r="400" spans="1:21" ht="12.75" customHeight="1" x14ac:dyDescent="0.3">
      <c r="A400" s="22"/>
      <c r="B400" s="17"/>
      <c r="C400" s="17"/>
      <c r="D400" s="17"/>
      <c r="E400" s="17"/>
      <c r="G400" s="17"/>
      <c r="H400" s="17"/>
      <c r="I400" s="17"/>
      <c r="J400" s="17"/>
      <c r="K400" s="63"/>
      <c r="L400" s="91"/>
      <c r="M400" s="17"/>
      <c r="N400" s="17"/>
      <c r="O400" s="17"/>
      <c r="P400" s="17"/>
      <c r="Q400" s="17"/>
      <c r="R400" s="17"/>
      <c r="S400" s="17"/>
      <c r="T400" s="17"/>
      <c r="U400" s="17"/>
    </row>
    <row r="401" spans="1:21" ht="12.75" customHeight="1" x14ac:dyDescent="0.3">
      <c r="A401" s="22"/>
      <c r="B401" s="17"/>
      <c r="C401" s="17"/>
      <c r="D401" s="17"/>
      <c r="E401" s="17"/>
      <c r="G401" s="17"/>
      <c r="H401" s="17"/>
      <c r="I401" s="17"/>
      <c r="J401" s="17"/>
      <c r="K401" s="63"/>
      <c r="L401" s="91"/>
      <c r="M401" s="17"/>
      <c r="N401" s="17"/>
      <c r="O401" s="17"/>
      <c r="P401" s="17"/>
      <c r="Q401" s="17"/>
      <c r="R401" s="17"/>
      <c r="S401" s="17"/>
      <c r="T401" s="17"/>
      <c r="U401" s="17"/>
    </row>
    <row r="402" spans="1:21" ht="12.75" customHeight="1" x14ac:dyDescent="0.3">
      <c r="A402" s="17"/>
      <c r="B402" s="28"/>
      <c r="C402" s="28"/>
      <c r="D402" s="28"/>
      <c r="E402" s="28"/>
      <c r="F402" s="62"/>
      <c r="G402" s="28"/>
      <c r="H402" s="28"/>
      <c r="I402" s="28"/>
      <c r="J402" s="28"/>
      <c r="K402" s="65"/>
      <c r="L402" s="91"/>
      <c r="M402" s="28"/>
      <c r="N402" s="28"/>
      <c r="O402" s="28"/>
      <c r="P402" s="28"/>
      <c r="Q402" s="28"/>
      <c r="R402" s="28"/>
      <c r="S402" s="28"/>
      <c r="T402" s="17"/>
      <c r="U402" s="17"/>
    </row>
    <row r="403" spans="1:21" ht="12.75" customHeight="1" x14ac:dyDescent="0.3">
      <c r="A403" s="22"/>
      <c r="B403" s="17"/>
      <c r="C403" s="17"/>
      <c r="D403" s="17"/>
      <c r="E403" s="17"/>
      <c r="G403" s="17"/>
      <c r="H403" s="17"/>
      <c r="I403" s="17"/>
      <c r="J403" s="17"/>
      <c r="K403" s="63"/>
      <c r="L403" s="91"/>
      <c r="M403" s="17"/>
      <c r="N403" s="17"/>
      <c r="O403" s="17"/>
      <c r="P403" s="17"/>
      <c r="Q403" s="17"/>
      <c r="R403" s="17"/>
      <c r="S403" s="17"/>
      <c r="T403" s="17"/>
      <c r="U403" s="17"/>
    </row>
    <row r="404" spans="1:21" ht="12.75" customHeight="1" x14ac:dyDescent="0.3">
      <c r="A404" s="22"/>
      <c r="B404" s="17"/>
      <c r="C404" s="17"/>
      <c r="D404" s="17"/>
      <c r="E404" s="17"/>
      <c r="G404" s="17"/>
      <c r="H404" s="17"/>
      <c r="I404" s="17"/>
      <c r="J404" s="17"/>
      <c r="K404" s="65"/>
      <c r="L404" s="91"/>
      <c r="M404" s="17"/>
      <c r="N404" s="17"/>
      <c r="O404" s="17"/>
      <c r="P404" s="17"/>
      <c r="Q404" s="17"/>
      <c r="R404" s="17"/>
      <c r="S404" s="17"/>
      <c r="T404" s="17"/>
      <c r="U404" s="17"/>
    </row>
    <row r="405" spans="1:21" ht="12.75" customHeight="1" x14ac:dyDescent="0.3">
      <c r="A405" s="17"/>
      <c r="B405" s="28"/>
      <c r="C405" s="28"/>
      <c r="D405" s="28"/>
      <c r="E405" s="28"/>
      <c r="F405" s="62"/>
      <c r="G405" s="28"/>
      <c r="H405" s="28"/>
      <c r="I405" s="28"/>
      <c r="J405" s="28"/>
      <c r="K405" s="63"/>
      <c r="L405" s="91"/>
      <c r="M405" s="28"/>
      <c r="N405" s="28"/>
      <c r="O405" s="28"/>
      <c r="P405" s="28"/>
      <c r="Q405" s="28"/>
      <c r="R405" s="28"/>
      <c r="S405" s="28"/>
      <c r="T405" s="17"/>
      <c r="U405" s="17"/>
    </row>
    <row r="406" spans="1:21" ht="12.75" customHeight="1" x14ac:dyDescent="0.3">
      <c r="A406" s="17"/>
      <c r="B406" s="28"/>
      <c r="C406" s="28"/>
      <c r="D406" s="28"/>
      <c r="E406" s="28"/>
      <c r="F406" s="62"/>
      <c r="G406" s="28"/>
      <c r="H406" s="28"/>
      <c r="I406" s="28"/>
      <c r="J406" s="28"/>
      <c r="K406" s="63"/>
      <c r="L406" s="91"/>
      <c r="M406" s="28"/>
      <c r="N406" s="28"/>
      <c r="O406" s="28"/>
      <c r="P406" s="28"/>
      <c r="Q406" s="28"/>
      <c r="R406" s="28"/>
      <c r="S406" s="28"/>
      <c r="T406" s="17"/>
      <c r="U406" s="17"/>
    </row>
    <row r="407" spans="1:21" ht="12.75" customHeight="1" x14ac:dyDescent="0.3">
      <c r="A407" s="17"/>
      <c r="B407" s="28"/>
      <c r="C407" s="28"/>
      <c r="D407" s="28"/>
      <c r="E407" s="28"/>
      <c r="F407" s="62"/>
      <c r="G407" s="28"/>
      <c r="H407" s="28"/>
      <c r="I407" s="28"/>
      <c r="J407" s="28"/>
      <c r="K407" s="65"/>
      <c r="L407" s="91"/>
      <c r="M407" s="28"/>
      <c r="N407" s="28"/>
      <c r="O407" s="28"/>
      <c r="P407" s="28"/>
      <c r="Q407" s="28"/>
      <c r="R407" s="28"/>
      <c r="S407" s="28"/>
      <c r="T407" s="17"/>
      <c r="U407" s="17"/>
    </row>
    <row r="408" spans="1:21" ht="12.75" customHeight="1" x14ac:dyDescent="0.3">
      <c r="A408" s="17"/>
      <c r="B408" s="28"/>
      <c r="C408" s="28"/>
      <c r="D408" s="28"/>
      <c r="E408" s="28"/>
      <c r="F408" s="62"/>
      <c r="G408" s="28"/>
      <c r="H408" s="28"/>
      <c r="I408" s="28"/>
      <c r="J408" s="28"/>
      <c r="K408" s="65"/>
      <c r="L408" s="91"/>
      <c r="M408" s="28"/>
      <c r="N408" s="28"/>
      <c r="O408" s="28"/>
      <c r="P408" s="28"/>
      <c r="Q408" s="28"/>
      <c r="R408" s="28"/>
      <c r="S408" s="28"/>
      <c r="T408" s="17"/>
      <c r="U408" s="17"/>
    </row>
    <row r="409" spans="1:21" ht="12.75" customHeight="1" x14ac:dyDescent="0.3">
      <c r="A409" s="22"/>
      <c r="B409" s="17"/>
      <c r="C409" s="17"/>
      <c r="D409" s="17"/>
      <c r="E409" s="17"/>
      <c r="G409" s="17"/>
      <c r="H409" s="17"/>
      <c r="I409" s="17"/>
      <c r="J409" s="17"/>
      <c r="K409" s="65"/>
      <c r="L409" s="91"/>
      <c r="M409" s="17"/>
      <c r="N409" s="17"/>
      <c r="O409" s="17"/>
      <c r="P409" s="17"/>
      <c r="Q409" s="17"/>
      <c r="R409" s="17"/>
      <c r="S409" s="17"/>
      <c r="T409" s="17"/>
      <c r="U409" s="17"/>
    </row>
    <row r="410" spans="1:21" ht="12.75" customHeight="1" x14ac:dyDescent="0.3">
      <c r="A410" s="17"/>
      <c r="B410" s="28"/>
      <c r="C410" s="28"/>
      <c r="D410" s="28"/>
      <c r="E410" s="28"/>
      <c r="F410" s="62"/>
      <c r="G410" s="28"/>
      <c r="H410" s="28"/>
      <c r="I410" s="28"/>
      <c r="J410" s="28"/>
      <c r="K410" s="65"/>
      <c r="L410" s="91"/>
      <c r="M410" s="28"/>
      <c r="N410" s="28"/>
      <c r="O410" s="28"/>
      <c r="P410" s="28"/>
      <c r="Q410" s="28"/>
      <c r="R410" s="28"/>
      <c r="S410" s="28"/>
      <c r="T410" s="17"/>
      <c r="U410" s="17"/>
    </row>
    <row r="411" spans="1:21" ht="12.75" customHeight="1" x14ac:dyDescent="0.3">
      <c r="A411" s="17"/>
      <c r="B411" s="17"/>
      <c r="C411" s="17"/>
      <c r="D411" s="17"/>
      <c r="E411" s="17"/>
      <c r="G411" s="17"/>
      <c r="H411" s="17"/>
      <c r="I411" s="17"/>
      <c r="J411" s="17"/>
      <c r="K411" s="63"/>
      <c r="L411" s="91"/>
      <c r="M411" s="17"/>
      <c r="N411" s="17"/>
      <c r="O411" s="17"/>
      <c r="P411" s="17"/>
      <c r="Q411" s="17"/>
      <c r="R411" s="17"/>
      <c r="S411" s="17"/>
      <c r="T411" s="17"/>
      <c r="U411" s="17"/>
    </row>
    <row r="412" spans="1:21" ht="12.75" customHeight="1" x14ac:dyDescent="0.3">
      <c r="A412" s="17"/>
      <c r="B412" s="17"/>
      <c r="C412" s="17"/>
      <c r="D412" s="17"/>
      <c r="E412" s="17"/>
      <c r="G412" s="17"/>
      <c r="H412" s="17"/>
      <c r="I412" s="17"/>
      <c r="J412" s="17"/>
      <c r="K412" s="63"/>
      <c r="L412" s="91"/>
      <c r="M412" s="17"/>
      <c r="N412" s="17"/>
      <c r="O412" s="17"/>
      <c r="P412" s="17"/>
      <c r="Q412" s="17"/>
      <c r="R412" s="17"/>
      <c r="S412" s="17"/>
      <c r="T412" s="17"/>
      <c r="U412" s="17"/>
    </row>
    <row r="413" spans="1:21" ht="12.75" customHeight="1" x14ac:dyDescent="0.3">
      <c r="A413" s="17"/>
      <c r="B413" s="17"/>
      <c r="C413" s="17"/>
      <c r="D413" s="17"/>
      <c r="E413" s="17"/>
      <c r="G413" s="17"/>
      <c r="H413" s="17"/>
      <c r="I413" s="17"/>
      <c r="J413" s="17"/>
      <c r="K413" s="63"/>
      <c r="L413" s="91"/>
      <c r="M413" s="17"/>
      <c r="N413" s="17"/>
      <c r="O413" s="17"/>
      <c r="P413" s="17"/>
      <c r="Q413" s="17"/>
      <c r="R413" s="17"/>
      <c r="S413" s="17"/>
      <c r="T413" s="17"/>
      <c r="U413" s="17"/>
    </row>
    <row r="414" spans="1:21" ht="12.75" customHeight="1" x14ac:dyDescent="0.3">
      <c r="A414" s="17"/>
      <c r="B414" s="17"/>
      <c r="C414" s="17"/>
      <c r="D414" s="17"/>
      <c r="E414" s="17"/>
      <c r="G414" s="17"/>
      <c r="H414" s="17"/>
      <c r="I414" s="17"/>
      <c r="J414" s="17"/>
      <c r="K414" s="63"/>
      <c r="L414" s="91"/>
      <c r="M414" s="17"/>
      <c r="N414" s="17"/>
      <c r="O414" s="17"/>
      <c r="P414" s="17"/>
      <c r="Q414" s="17"/>
      <c r="R414" s="17"/>
      <c r="S414" s="17"/>
      <c r="T414" s="17"/>
      <c r="U414" s="17"/>
    </row>
    <row r="415" spans="1:21" ht="12.75" customHeight="1" x14ac:dyDescent="0.3">
      <c r="A415" s="17"/>
      <c r="B415" s="17"/>
      <c r="C415" s="17"/>
      <c r="D415" s="17"/>
      <c r="E415" s="17"/>
      <c r="G415" s="17"/>
      <c r="H415" s="17"/>
      <c r="I415" s="17"/>
      <c r="J415" s="17"/>
      <c r="K415" s="63"/>
      <c r="L415" s="91"/>
      <c r="M415" s="17"/>
      <c r="N415" s="17"/>
      <c r="O415" s="17"/>
      <c r="P415" s="17"/>
      <c r="Q415" s="17"/>
      <c r="R415" s="17"/>
      <c r="S415" s="17"/>
      <c r="T415" s="17"/>
      <c r="U415" s="17"/>
    </row>
    <row r="416" spans="1:21" ht="12.75" customHeight="1" x14ac:dyDescent="0.3">
      <c r="A416" s="17"/>
      <c r="B416" s="17"/>
      <c r="C416" s="17"/>
      <c r="D416" s="17"/>
      <c r="E416" s="17"/>
      <c r="G416" s="17"/>
      <c r="H416" s="17"/>
      <c r="I416" s="17"/>
      <c r="J416" s="17"/>
      <c r="K416" s="63"/>
      <c r="L416" s="91"/>
      <c r="M416" s="17"/>
      <c r="N416" s="17"/>
      <c r="O416" s="17"/>
      <c r="P416" s="17"/>
      <c r="Q416" s="17"/>
      <c r="R416" s="17"/>
      <c r="S416" s="17"/>
      <c r="T416" s="17"/>
      <c r="U416" s="17"/>
    </row>
    <row r="417" spans="1:21" ht="12.75" customHeight="1" x14ac:dyDescent="0.3">
      <c r="A417" s="17"/>
      <c r="B417" s="17"/>
      <c r="C417" s="17"/>
      <c r="D417" s="17"/>
      <c r="E417" s="17"/>
      <c r="G417" s="17"/>
      <c r="H417" s="17"/>
      <c r="I417" s="17"/>
      <c r="J417" s="17"/>
      <c r="K417" s="63"/>
      <c r="L417" s="91"/>
      <c r="M417" s="17"/>
      <c r="N417" s="17"/>
      <c r="O417" s="17"/>
      <c r="P417" s="17"/>
      <c r="Q417" s="17"/>
      <c r="R417" s="17"/>
      <c r="S417" s="17"/>
      <c r="T417" s="17"/>
      <c r="U417" s="17"/>
    </row>
    <row r="418" spans="1:21" ht="12.75" customHeight="1" x14ac:dyDescent="0.3">
      <c r="A418" s="17"/>
      <c r="B418" s="17"/>
      <c r="C418" s="17"/>
      <c r="D418" s="17"/>
      <c r="E418" s="17"/>
      <c r="G418" s="17"/>
      <c r="H418" s="17"/>
      <c r="I418" s="17"/>
      <c r="J418" s="17"/>
      <c r="K418" s="63"/>
      <c r="L418" s="91"/>
      <c r="M418" s="17"/>
      <c r="N418" s="17"/>
      <c r="O418" s="17"/>
      <c r="P418" s="17"/>
      <c r="Q418" s="17"/>
      <c r="R418" s="17"/>
      <c r="S418" s="17"/>
      <c r="T418" s="17"/>
      <c r="U418" s="17"/>
    </row>
    <row r="419" spans="1:21" ht="12.75" customHeight="1" x14ac:dyDescent="0.3">
      <c r="A419" s="17"/>
      <c r="B419" s="17"/>
      <c r="C419" s="17"/>
      <c r="D419" s="17"/>
      <c r="E419" s="17"/>
      <c r="G419" s="17"/>
      <c r="H419" s="17"/>
      <c r="I419" s="17"/>
      <c r="J419" s="17"/>
      <c r="K419" s="63"/>
      <c r="L419" s="91"/>
      <c r="M419" s="17"/>
      <c r="N419" s="17"/>
      <c r="O419" s="17"/>
      <c r="P419" s="17"/>
      <c r="Q419" s="17"/>
      <c r="R419" s="17"/>
      <c r="S419" s="17"/>
      <c r="T419" s="17"/>
      <c r="U419" s="17"/>
    </row>
    <row r="420" spans="1:21" ht="12.75" customHeight="1" x14ac:dyDescent="0.3">
      <c r="A420" s="17"/>
      <c r="B420" s="17"/>
      <c r="C420" s="17"/>
      <c r="D420" s="17"/>
      <c r="E420" s="17"/>
      <c r="G420" s="17"/>
      <c r="H420" s="17"/>
      <c r="I420" s="17"/>
      <c r="J420" s="17"/>
      <c r="K420" s="63"/>
      <c r="L420" s="91"/>
      <c r="M420" s="17"/>
      <c r="N420" s="17"/>
      <c r="O420" s="17"/>
      <c r="P420" s="17"/>
      <c r="Q420" s="17"/>
      <c r="R420" s="17"/>
      <c r="S420" s="17"/>
      <c r="T420" s="17"/>
      <c r="U420" s="17"/>
    </row>
    <row r="421" spans="1:21" ht="12.75" customHeight="1" x14ac:dyDescent="0.3">
      <c r="A421" s="17"/>
      <c r="B421" s="17"/>
      <c r="C421" s="17"/>
      <c r="D421" s="17"/>
      <c r="E421" s="17"/>
      <c r="G421" s="17"/>
      <c r="H421" s="17"/>
      <c r="I421" s="17"/>
      <c r="J421" s="17"/>
      <c r="K421" s="65"/>
      <c r="L421" s="91"/>
      <c r="M421" s="17"/>
      <c r="N421" s="17"/>
      <c r="O421" s="17"/>
      <c r="P421" s="17"/>
      <c r="Q421" s="17"/>
      <c r="R421" s="17"/>
      <c r="S421" s="17"/>
      <c r="T421" s="17"/>
      <c r="U421" s="17"/>
    </row>
    <row r="422" spans="1:21" ht="12.75" customHeight="1" x14ac:dyDescent="0.3">
      <c r="A422" s="17"/>
      <c r="B422" s="17"/>
      <c r="C422" s="17"/>
      <c r="D422" s="17"/>
      <c r="E422" s="17"/>
      <c r="G422" s="17"/>
      <c r="H422" s="17"/>
      <c r="I422" s="17"/>
      <c r="J422" s="17"/>
      <c r="K422" s="65"/>
      <c r="L422" s="91"/>
      <c r="M422" s="17"/>
      <c r="N422" s="17"/>
      <c r="O422" s="17"/>
      <c r="P422" s="17"/>
      <c r="Q422" s="17"/>
      <c r="R422" s="17"/>
      <c r="S422" s="17"/>
      <c r="T422" s="17"/>
      <c r="U422" s="17"/>
    </row>
    <row r="423" spans="1:21" ht="12.75" customHeight="1" x14ac:dyDescent="0.3">
      <c r="A423" s="17"/>
      <c r="B423" s="17"/>
      <c r="C423" s="17"/>
      <c r="D423" s="17"/>
      <c r="E423" s="17"/>
      <c r="G423" s="17"/>
      <c r="H423" s="17"/>
      <c r="I423" s="17"/>
      <c r="J423" s="17"/>
      <c r="K423" s="65"/>
      <c r="L423" s="91"/>
      <c r="M423" s="17"/>
      <c r="N423" s="17"/>
      <c r="O423" s="17"/>
      <c r="P423" s="17"/>
      <c r="Q423" s="17"/>
      <c r="R423" s="17"/>
      <c r="S423" s="17"/>
      <c r="T423" s="17"/>
      <c r="U423" s="17"/>
    </row>
    <row r="424" spans="1:21" ht="12.75" customHeight="1" x14ac:dyDescent="0.3">
      <c r="A424" s="17"/>
      <c r="B424" s="17"/>
      <c r="C424" s="17"/>
      <c r="D424" s="17"/>
      <c r="E424" s="17"/>
      <c r="G424" s="17"/>
      <c r="H424" s="17"/>
      <c r="I424" s="17"/>
      <c r="J424" s="17"/>
      <c r="K424" s="65"/>
      <c r="L424" s="91"/>
      <c r="M424" s="17"/>
      <c r="N424" s="17"/>
      <c r="O424" s="17"/>
      <c r="P424" s="17"/>
      <c r="Q424" s="17"/>
      <c r="R424" s="17"/>
      <c r="S424" s="17"/>
      <c r="T424" s="17"/>
      <c r="U424" s="17"/>
    </row>
    <row r="425" spans="1:21" ht="12.75" customHeight="1" x14ac:dyDescent="0.3">
      <c r="A425" s="17"/>
      <c r="B425" s="17"/>
      <c r="C425" s="17"/>
      <c r="D425" s="17"/>
      <c r="E425" s="17"/>
      <c r="G425" s="17"/>
      <c r="H425" s="17"/>
      <c r="I425" s="17"/>
      <c r="J425" s="17"/>
      <c r="K425" s="65"/>
      <c r="L425" s="91"/>
      <c r="M425" s="17"/>
      <c r="N425" s="17"/>
      <c r="O425" s="17"/>
      <c r="P425" s="17"/>
      <c r="Q425" s="17"/>
      <c r="R425" s="17"/>
      <c r="S425" s="17"/>
      <c r="T425" s="17"/>
      <c r="U425" s="17"/>
    </row>
    <row r="426" spans="1:21" ht="12.75" customHeight="1" x14ac:dyDescent="0.3">
      <c r="A426" s="17"/>
      <c r="B426" s="17"/>
      <c r="C426" s="17"/>
      <c r="D426" s="17"/>
      <c r="E426" s="17"/>
      <c r="G426" s="17"/>
      <c r="H426" s="17"/>
      <c r="I426" s="17"/>
      <c r="J426" s="17"/>
      <c r="K426" s="65"/>
      <c r="L426" s="91"/>
      <c r="M426" s="17"/>
      <c r="N426" s="17"/>
      <c r="O426" s="17"/>
      <c r="P426" s="17"/>
      <c r="Q426" s="17"/>
      <c r="R426" s="17"/>
      <c r="S426" s="17"/>
      <c r="T426" s="17"/>
      <c r="U426" s="17"/>
    </row>
    <row r="427" spans="1:21" ht="12.75" customHeight="1" x14ac:dyDescent="0.3">
      <c r="A427" s="17"/>
      <c r="B427" s="17"/>
      <c r="C427" s="17"/>
      <c r="D427" s="17"/>
      <c r="E427" s="17"/>
      <c r="G427" s="17"/>
      <c r="H427" s="17"/>
      <c r="I427" s="17"/>
      <c r="J427" s="17"/>
      <c r="K427" s="65"/>
      <c r="L427" s="91"/>
      <c r="M427" s="17"/>
      <c r="N427" s="17"/>
      <c r="O427" s="17"/>
      <c r="P427" s="17"/>
      <c r="Q427" s="17"/>
      <c r="R427" s="17"/>
      <c r="S427" s="17"/>
      <c r="T427" s="17"/>
      <c r="U427" s="17"/>
    </row>
    <row r="428" spans="1:21" ht="12.75" customHeight="1" x14ac:dyDescent="0.3">
      <c r="A428" s="17"/>
      <c r="B428" s="17"/>
      <c r="C428" s="17"/>
      <c r="D428" s="17"/>
      <c r="E428" s="17"/>
      <c r="G428" s="17"/>
      <c r="H428" s="17"/>
      <c r="I428" s="17"/>
      <c r="J428" s="17"/>
      <c r="K428" s="65"/>
      <c r="L428" s="91"/>
      <c r="M428" s="17"/>
      <c r="N428" s="17"/>
      <c r="O428" s="17"/>
      <c r="P428" s="17"/>
      <c r="Q428" s="17"/>
      <c r="R428" s="17"/>
      <c r="S428" s="17"/>
      <c r="T428" s="17"/>
      <c r="U428" s="17"/>
    </row>
    <row r="429" spans="1:21" ht="12.75" customHeight="1" x14ac:dyDescent="0.3">
      <c r="A429" s="17"/>
      <c r="B429" s="17"/>
      <c r="C429" s="17"/>
      <c r="D429" s="17"/>
      <c r="E429" s="17"/>
      <c r="G429" s="17"/>
      <c r="H429" s="17"/>
      <c r="I429" s="17"/>
      <c r="J429" s="17"/>
      <c r="K429" s="65"/>
      <c r="L429" s="91"/>
      <c r="M429" s="17"/>
      <c r="N429" s="17"/>
      <c r="O429" s="17"/>
      <c r="P429" s="17"/>
      <c r="Q429" s="17"/>
      <c r="R429" s="17"/>
      <c r="S429" s="17"/>
      <c r="T429" s="17"/>
      <c r="U429" s="17"/>
    </row>
    <row r="430" spans="1:21" ht="12.75" customHeight="1" x14ac:dyDescent="0.3">
      <c r="A430" s="17"/>
      <c r="B430" s="17"/>
      <c r="C430" s="17"/>
      <c r="D430" s="17"/>
      <c r="E430" s="17"/>
      <c r="G430" s="17"/>
      <c r="H430" s="17"/>
      <c r="I430" s="17"/>
      <c r="J430" s="17"/>
      <c r="K430" s="65"/>
      <c r="L430" s="91"/>
      <c r="M430" s="17"/>
      <c r="N430" s="17"/>
      <c r="O430" s="17"/>
      <c r="P430" s="17"/>
      <c r="Q430" s="17"/>
      <c r="R430" s="17"/>
      <c r="S430" s="17"/>
      <c r="T430" s="17"/>
      <c r="U430" s="17"/>
    </row>
    <row r="431" spans="1:21" ht="12.75" customHeight="1" x14ac:dyDescent="0.3">
      <c r="A431" s="17"/>
      <c r="B431" s="17"/>
      <c r="C431" s="17"/>
      <c r="D431" s="17"/>
      <c r="E431" s="17"/>
      <c r="G431" s="17"/>
      <c r="H431" s="17"/>
      <c r="I431" s="17"/>
      <c r="J431" s="17"/>
      <c r="K431" s="65"/>
      <c r="L431" s="91"/>
      <c r="M431" s="17"/>
      <c r="N431" s="17"/>
      <c r="O431" s="17"/>
      <c r="P431" s="17"/>
      <c r="Q431" s="17"/>
      <c r="R431" s="17"/>
      <c r="S431" s="17"/>
      <c r="T431" s="17"/>
      <c r="U431" s="17"/>
    </row>
    <row r="432" spans="1:21" ht="12.75" customHeight="1" x14ac:dyDescent="0.3">
      <c r="A432" s="17"/>
      <c r="B432" s="17"/>
      <c r="C432" s="17"/>
      <c r="D432" s="17"/>
      <c r="E432" s="17"/>
      <c r="G432" s="17"/>
      <c r="H432" s="17"/>
      <c r="I432" s="17"/>
      <c r="J432" s="17"/>
      <c r="K432" s="65"/>
      <c r="L432" s="91"/>
      <c r="M432" s="17"/>
      <c r="N432" s="17"/>
      <c r="O432" s="17"/>
      <c r="P432" s="17"/>
      <c r="Q432" s="17"/>
      <c r="R432" s="17"/>
      <c r="S432" s="17"/>
      <c r="T432" s="17"/>
      <c r="U432" s="17"/>
    </row>
    <row r="433" spans="1:21" ht="12.75" customHeight="1" x14ac:dyDescent="0.3">
      <c r="A433" s="17"/>
      <c r="B433" s="17"/>
      <c r="C433" s="17"/>
      <c r="D433" s="17"/>
      <c r="E433" s="17"/>
      <c r="G433" s="17"/>
      <c r="H433" s="17"/>
      <c r="I433" s="17"/>
      <c r="J433" s="17"/>
      <c r="K433" s="65"/>
      <c r="L433" s="91"/>
      <c r="M433" s="17"/>
      <c r="N433" s="17"/>
      <c r="O433" s="17"/>
      <c r="P433" s="17"/>
      <c r="Q433" s="17"/>
      <c r="R433" s="17"/>
      <c r="S433" s="17"/>
      <c r="T433" s="17"/>
      <c r="U433" s="17"/>
    </row>
    <row r="434" spans="1:21" ht="12.75" customHeight="1" x14ac:dyDescent="0.3">
      <c r="A434" s="17"/>
      <c r="B434" s="17"/>
      <c r="C434" s="17"/>
      <c r="D434" s="17"/>
      <c r="E434" s="17"/>
      <c r="G434" s="17"/>
      <c r="H434" s="17"/>
      <c r="I434" s="17"/>
      <c r="J434" s="17"/>
      <c r="K434" s="65"/>
      <c r="L434" s="91"/>
      <c r="M434" s="17"/>
      <c r="N434" s="17"/>
      <c r="O434" s="17"/>
      <c r="P434" s="17"/>
      <c r="Q434" s="17"/>
      <c r="R434" s="17"/>
      <c r="S434" s="17"/>
      <c r="T434" s="17"/>
      <c r="U434" s="17"/>
    </row>
    <row r="435" spans="1:21" ht="12.75" customHeight="1" x14ac:dyDescent="0.3">
      <c r="A435" s="17"/>
      <c r="B435" s="17"/>
      <c r="C435" s="17"/>
      <c r="D435" s="17"/>
      <c r="E435" s="17"/>
      <c r="G435" s="17"/>
      <c r="H435" s="17"/>
      <c r="I435" s="17"/>
      <c r="J435" s="17"/>
      <c r="K435" s="65"/>
      <c r="L435" s="91"/>
      <c r="M435" s="17"/>
      <c r="N435" s="17"/>
      <c r="O435" s="17"/>
      <c r="P435" s="17"/>
      <c r="Q435" s="17"/>
      <c r="R435" s="17"/>
      <c r="S435" s="17"/>
      <c r="T435" s="17"/>
      <c r="U435" s="17"/>
    </row>
    <row r="436" spans="1:21" ht="12.75" customHeight="1" x14ac:dyDescent="0.3">
      <c r="A436" s="17"/>
      <c r="B436" s="17"/>
      <c r="C436" s="17"/>
      <c r="D436" s="17"/>
      <c r="E436" s="17"/>
      <c r="G436" s="17"/>
      <c r="H436" s="17"/>
      <c r="I436" s="17"/>
      <c r="J436" s="17"/>
      <c r="K436" s="65"/>
      <c r="L436" s="91"/>
      <c r="M436" s="17"/>
      <c r="N436" s="17"/>
      <c r="O436" s="17"/>
      <c r="P436" s="17"/>
      <c r="Q436" s="17"/>
      <c r="R436" s="17"/>
      <c r="S436" s="17"/>
      <c r="T436" s="17"/>
      <c r="U436" s="17"/>
    </row>
    <row r="437" spans="1:21" ht="12.75" customHeight="1" x14ac:dyDescent="0.3">
      <c r="A437" s="17"/>
      <c r="B437" s="17"/>
      <c r="C437" s="17"/>
      <c r="D437" s="17"/>
      <c r="E437" s="17"/>
      <c r="G437" s="17"/>
      <c r="H437" s="17"/>
      <c r="I437" s="17"/>
      <c r="J437" s="17"/>
      <c r="K437" s="65"/>
      <c r="L437" s="91"/>
      <c r="M437" s="17"/>
      <c r="N437" s="17"/>
      <c r="O437" s="17"/>
      <c r="P437" s="17"/>
      <c r="Q437" s="17"/>
      <c r="R437" s="17"/>
      <c r="S437" s="17"/>
      <c r="T437" s="17"/>
      <c r="U437" s="17"/>
    </row>
    <row r="438" spans="1:21" ht="12.75" customHeight="1" x14ac:dyDescent="0.3">
      <c r="A438" s="17"/>
      <c r="B438" s="17"/>
      <c r="C438" s="17"/>
      <c r="D438" s="17"/>
      <c r="E438" s="17"/>
      <c r="G438" s="17"/>
      <c r="H438" s="17"/>
      <c r="I438" s="17"/>
      <c r="J438" s="17"/>
      <c r="K438" s="65"/>
      <c r="L438" s="91"/>
      <c r="M438" s="17"/>
      <c r="N438" s="17"/>
      <c r="O438" s="17"/>
      <c r="P438" s="17"/>
      <c r="Q438" s="17"/>
      <c r="R438" s="17"/>
      <c r="S438" s="17"/>
      <c r="T438" s="17"/>
      <c r="U438" s="17"/>
    </row>
    <row r="439" spans="1:21" ht="12.75" customHeight="1" x14ac:dyDescent="0.3">
      <c r="A439" s="17"/>
      <c r="B439" s="17"/>
      <c r="C439" s="17"/>
      <c r="D439" s="17"/>
      <c r="E439" s="17"/>
      <c r="G439" s="17"/>
      <c r="H439" s="17"/>
      <c r="I439" s="17"/>
      <c r="J439" s="17"/>
      <c r="K439" s="65"/>
      <c r="L439" s="91"/>
      <c r="M439" s="17"/>
      <c r="N439" s="17"/>
      <c r="O439" s="17"/>
      <c r="P439" s="17"/>
      <c r="Q439" s="17"/>
      <c r="R439" s="17"/>
      <c r="S439" s="17"/>
      <c r="T439" s="17"/>
      <c r="U439" s="17"/>
    </row>
    <row r="440" spans="1:21" ht="12.75" customHeight="1" x14ac:dyDescent="0.3">
      <c r="A440" s="17"/>
      <c r="B440" s="17"/>
      <c r="C440" s="17"/>
      <c r="D440" s="17"/>
      <c r="E440" s="17"/>
      <c r="G440" s="17"/>
      <c r="H440" s="17"/>
      <c r="I440" s="17"/>
      <c r="J440" s="17"/>
      <c r="K440" s="65"/>
      <c r="L440" s="91"/>
      <c r="M440" s="17"/>
      <c r="N440" s="17"/>
      <c r="O440" s="17"/>
      <c r="P440" s="17"/>
      <c r="Q440" s="17"/>
      <c r="R440" s="17"/>
      <c r="S440" s="17"/>
      <c r="T440" s="17"/>
      <c r="U440" s="17"/>
    </row>
    <row r="441" spans="1:21" ht="12.75" customHeight="1" x14ac:dyDescent="0.3">
      <c r="A441" s="17"/>
      <c r="B441" s="17"/>
      <c r="C441" s="17"/>
      <c r="D441" s="17"/>
      <c r="E441" s="17"/>
      <c r="G441" s="17"/>
      <c r="H441" s="17"/>
      <c r="I441" s="17"/>
      <c r="J441" s="17"/>
      <c r="K441" s="65"/>
      <c r="L441" s="91"/>
      <c r="M441" s="17"/>
      <c r="N441" s="17"/>
      <c r="O441" s="17"/>
      <c r="P441" s="17"/>
      <c r="Q441" s="17"/>
      <c r="R441" s="17"/>
      <c r="S441" s="17"/>
      <c r="T441" s="17"/>
      <c r="U441" s="17"/>
    </row>
    <row r="442" spans="1:21" ht="12.75" customHeight="1" x14ac:dyDescent="0.3">
      <c r="A442" s="17"/>
      <c r="B442" s="17"/>
      <c r="C442" s="17"/>
      <c r="D442" s="17"/>
      <c r="E442" s="17"/>
      <c r="G442" s="17"/>
      <c r="H442" s="17"/>
      <c r="I442" s="17"/>
      <c r="J442" s="17"/>
      <c r="K442" s="65"/>
      <c r="L442" s="91"/>
      <c r="M442" s="17"/>
      <c r="N442" s="17"/>
      <c r="O442" s="17"/>
      <c r="P442" s="17"/>
      <c r="Q442" s="17"/>
      <c r="R442" s="17"/>
      <c r="S442" s="17"/>
      <c r="T442" s="17"/>
      <c r="U442" s="17"/>
    </row>
    <row r="443" spans="1:21" ht="12.75" customHeight="1" x14ac:dyDescent="0.3">
      <c r="A443" s="17"/>
      <c r="B443" s="17"/>
      <c r="C443" s="17"/>
      <c r="D443" s="17"/>
      <c r="E443" s="17"/>
      <c r="G443" s="17"/>
      <c r="H443" s="17"/>
      <c r="I443" s="17"/>
      <c r="J443" s="17"/>
      <c r="K443" s="63"/>
      <c r="L443" s="91"/>
      <c r="M443" s="17"/>
      <c r="N443" s="17"/>
      <c r="O443" s="17"/>
      <c r="P443" s="17"/>
      <c r="Q443" s="17"/>
      <c r="R443" s="17"/>
      <c r="S443" s="17"/>
      <c r="T443" s="17"/>
      <c r="U443" s="17"/>
    </row>
    <row r="444" spans="1:21" ht="12.75" customHeight="1" x14ac:dyDescent="0.3">
      <c r="A444" s="17"/>
      <c r="B444" s="17"/>
      <c r="C444" s="17"/>
      <c r="D444" s="17"/>
      <c r="E444" s="17"/>
      <c r="G444" s="17"/>
      <c r="H444" s="17"/>
      <c r="I444" s="17"/>
      <c r="J444" s="17"/>
      <c r="K444" s="63"/>
      <c r="L444" s="91"/>
      <c r="M444" s="17"/>
      <c r="N444" s="17"/>
      <c r="O444" s="17"/>
      <c r="P444" s="17"/>
      <c r="Q444" s="17"/>
      <c r="R444" s="17"/>
      <c r="S444" s="17"/>
      <c r="T444" s="17"/>
      <c r="U444" s="17"/>
    </row>
    <row r="445" spans="1:21" ht="12.75" customHeight="1" x14ac:dyDescent="0.3">
      <c r="A445" s="17"/>
      <c r="B445" s="17"/>
      <c r="C445" s="17"/>
      <c r="D445" s="17"/>
      <c r="E445" s="17"/>
      <c r="G445" s="17"/>
      <c r="H445" s="17"/>
      <c r="I445" s="17"/>
      <c r="J445" s="17"/>
      <c r="K445" s="63"/>
      <c r="L445" s="91"/>
      <c r="M445" s="17"/>
      <c r="N445" s="17"/>
      <c r="O445" s="17"/>
      <c r="P445" s="17"/>
      <c r="Q445" s="17"/>
      <c r="R445" s="17"/>
      <c r="S445" s="17"/>
      <c r="T445" s="17"/>
      <c r="U445" s="17"/>
    </row>
    <row r="446" spans="1:21" ht="12.75" customHeight="1" x14ac:dyDescent="0.3">
      <c r="A446" s="17"/>
      <c r="B446" s="17"/>
      <c r="C446" s="17"/>
      <c r="D446" s="17"/>
      <c r="E446" s="17"/>
      <c r="G446" s="17"/>
      <c r="H446" s="17"/>
      <c r="I446" s="17"/>
      <c r="J446" s="17"/>
      <c r="K446" s="63"/>
      <c r="L446" s="91"/>
      <c r="M446" s="17"/>
      <c r="N446" s="17"/>
      <c r="O446" s="17"/>
      <c r="P446" s="17"/>
      <c r="Q446" s="17"/>
      <c r="R446" s="17"/>
      <c r="S446" s="17"/>
      <c r="T446" s="17"/>
      <c r="U446" s="17"/>
    </row>
    <row r="447" spans="1:21" ht="12.75" customHeight="1" x14ac:dyDescent="0.3">
      <c r="A447" s="17"/>
      <c r="B447" s="17"/>
      <c r="C447" s="17"/>
      <c r="D447" s="17"/>
      <c r="E447" s="17"/>
      <c r="G447" s="17"/>
      <c r="H447" s="17"/>
      <c r="I447" s="17"/>
      <c r="J447" s="17"/>
      <c r="K447" s="63"/>
      <c r="L447" s="91"/>
      <c r="M447" s="17"/>
      <c r="N447" s="17"/>
      <c r="O447" s="17"/>
      <c r="P447" s="17"/>
      <c r="Q447" s="17"/>
      <c r="R447" s="17"/>
      <c r="S447" s="17"/>
      <c r="T447" s="17"/>
      <c r="U447" s="17"/>
    </row>
    <row r="448" spans="1:21" ht="12.75" customHeight="1" x14ac:dyDescent="0.3">
      <c r="A448" s="17"/>
      <c r="B448" s="17"/>
      <c r="C448" s="17"/>
      <c r="D448" s="17"/>
      <c r="E448" s="17"/>
      <c r="G448" s="17"/>
      <c r="H448" s="17"/>
      <c r="I448" s="17"/>
      <c r="J448" s="17"/>
      <c r="K448" s="63"/>
      <c r="L448" s="91"/>
      <c r="M448" s="17"/>
      <c r="N448" s="17"/>
      <c r="O448" s="17"/>
      <c r="P448" s="17"/>
      <c r="Q448" s="17"/>
      <c r="R448" s="17"/>
      <c r="S448" s="17"/>
      <c r="T448" s="17"/>
      <c r="U448" s="17"/>
    </row>
    <row r="449" spans="1:21" ht="12.75" customHeight="1" x14ac:dyDescent="0.3">
      <c r="A449" s="17"/>
      <c r="B449" s="17"/>
      <c r="C449" s="17"/>
      <c r="D449" s="17"/>
      <c r="E449" s="17"/>
      <c r="G449" s="17"/>
      <c r="H449" s="17"/>
      <c r="I449" s="17"/>
      <c r="J449" s="17"/>
      <c r="K449" s="63"/>
      <c r="L449" s="91"/>
      <c r="M449" s="17"/>
      <c r="N449" s="17"/>
      <c r="O449" s="17"/>
      <c r="P449" s="17"/>
      <c r="Q449" s="17"/>
      <c r="R449" s="17"/>
      <c r="S449" s="17"/>
      <c r="T449" s="17"/>
      <c r="U449" s="17"/>
    </row>
    <row r="450" spans="1:21" ht="12.75" customHeight="1" x14ac:dyDescent="0.3">
      <c r="A450" s="17"/>
      <c r="B450" s="17"/>
      <c r="C450" s="17"/>
      <c r="D450" s="17"/>
      <c r="E450" s="17"/>
      <c r="G450" s="17"/>
      <c r="H450" s="17"/>
      <c r="I450" s="17"/>
      <c r="J450" s="17"/>
      <c r="K450" s="63"/>
      <c r="L450" s="91"/>
      <c r="M450" s="17"/>
      <c r="N450" s="17"/>
      <c r="O450" s="17"/>
      <c r="P450" s="17"/>
      <c r="Q450" s="17"/>
      <c r="R450" s="17"/>
      <c r="S450" s="17"/>
      <c r="T450" s="17"/>
      <c r="U450" s="17"/>
    </row>
    <row r="451" spans="1:21" ht="12.75" customHeight="1" x14ac:dyDescent="0.3">
      <c r="A451" s="17"/>
      <c r="B451" s="17"/>
      <c r="C451" s="17"/>
      <c r="D451" s="17"/>
      <c r="E451" s="17"/>
      <c r="G451" s="17"/>
      <c r="H451" s="17"/>
      <c r="I451" s="17"/>
      <c r="J451" s="17"/>
      <c r="K451" s="63"/>
      <c r="L451" s="91"/>
      <c r="M451" s="17"/>
      <c r="N451" s="17"/>
      <c r="O451" s="17"/>
      <c r="P451" s="17"/>
      <c r="Q451" s="17"/>
      <c r="R451" s="17"/>
      <c r="S451" s="17"/>
      <c r="T451" s="17"/>
      <c r="U451" s="17"/>
    </row>
    <row r="452" spans="1:21" ht="12.75" customHeight="1" x14ac:dyDescent="0.3">
      <c r="A452" s="17"/>
      <c r="B452" s="17"/>
      <c r="C452" s="17"/>
      <c r="D452" s="17"/>
      <c r="E452" s="17"/>
      <c r="G452" s="17"/>
      <c r="H452" s="17"/>
      <c r="I452" s="17"/>
      <c r="J452" s="17"/>
      <c r="K452" s="63"/>
      <c r="L452" s="91"/>
      <c r="M452" s="17"/>
      <c r="N452" s="17"/>
      <c r="O452" s="17"/>
      <c r="P452" s="17"/>
      <c r="Q452" s="17"/>
      <c r="R452" s="17"/>
      <c r="S452" s="17"/>
      <c r="T452" s="17"/>
      <c r="U452" s="17"/>
    </row>
    <row r="453" spans="1:21" ht="12.75" customHeight="1" x14ac:dyDescent="0.3">
      <c r="A453" s="17"/>
      <c r="B453" s="17"/>
      <c r="C453" s="17"/>
      <c r="D453" s="17"/>
      <c r="E453" s="17"/>
      <c r="G453" s="17"/>
      <c r="H453" s="17"/>
      <c r="I453" s="17"/>
      <c r="J453" s="17"/>
      <c r="K453" s="63"/>
      <c r="L453" s="91"/>
      <c r="M453" s="17"/>
      <c r="N453" s="17"/>
      <c r="O453" s="17"/>
      <c r="P453" s="17"/>
      <c r="Q453" s="17"/>
      <c r="R453" s="17"/>
      <c r="S453" s="17"/>
      <c r="T453" s="17"/>
      <c r="U453" s="17"/>
    </row>
    <row r="454" spans="1:21" ht="12.75" customHeight="1" x14ac:dyDescent="0.3">
      <c r="A454" s="17"/>
      <c r="B454" s="17"/>
      <c r="C454" s="17"/>
      <c r="D454" s="17"/>
      <c r="E454" s="17"/>
      <c r="G454" s="17"/>
      <c r="H454" s="17"/>
      <c r="I454" s="17"/>
      <c r="J454" s="17"/>
      <c r="K454" s="63"/>
      <c r="L454" s="91"/>
      <c r="M454" s="17"/>
      <c r="N454" s="17"/>
      <c r="O454" s="17"/>
      <c r="P454" s="17"/>
      <c r="Q454" s="17"/>
      <c r="R454" s="17"/>
      <c r="S454" s="17"/>
      <c r="T454" s="17"/>
      <c r="U454" s="17"/>
    </row>
    <row r="455" spans="1:21" ht="12.75" customHeight="1" x14ac:dyDescent="0.3">
      <c r="A455" s="17"/>
      <c r="B455" s="17"/>
      <c r="C455" s="17"/>
      <c r="D455" s="17"/>
      <c r="E455" s="17"/>
      <c r="G455" s="17"/>
      <c r="H455" s="17"/>
      <c r="I455" s="17"/>
      <c r="J455" s="17"/>
      <c r="K455" s="63"/>
      <c r="L455" s="91"/>
      <c r="M455" s="17"/>
      <c r="N455" s="17"/>
      <c r="O455" s="17"/>
      <c r="P455" s="17"/>
      <c r="Q455" s="17"/>
      <c r="R455" s="17"/>
      <c r="S455" s="17"/>
      <c r="T455" s="17"/>
      <c r="U455" s="17"/>
    </row>
    <row r="456" spans="1:21" ht="12.75" customHeight="1" x14ac:dyDescent="0.3">
      <c r="A456" s="17"/>
      <c r="B456" s="17"/>
      <c r="C456" s="17"/>
      <c r="D456" s="17"/>
      <c r="E456" s="17"/>
      <c r="G456" s="17"/>
      <c r="H456" s="17"/>
      <c r="I456" s="17"/>
      <c r="J456" s="17"/>
      <c r="K456" s="63"/>
      <c r="L456" s="91"/>
      <c r="M456" s="17"/>
      <c r="N456" s="17"/>
      <c r="O456" s="17"/>
      <c r="P456" s="17"/>
      <c r="Q456" s="17"/>
      <c r="R456" s="17"/>
      <c r="S456" s="17"/>
      <c r="T456" s="17"/>
      <c r="U456" s="17"/>
    </row>
    <row r="457" spans="1:21" ht="12.75" customHeight="1" x14ac:dyDescent="0.3">
      <c r="A457" s="17"/>
      <c r="B457" s="17"/>
      <c r="C457" s="17"/>
      <c r="D457" s="17"/>
      <c r="E457" s="17"/>
      <c r="G457" s="17"/>
      <c r="H457" s="17"/>
      <c r="I457" s="17"/>
      <c r="J457" s="17"/>
      <c r="K457" s="63"/>
      <c r="L457" s="91"/>
      <c r="M457" s="17"/>
      <c r="N457" s="17"/>
      <c r="O457" s="17"/>
      <c r="P457" s="17"/>
      <c r="Q457" s="17"/>
      <c r="R457" s="17"/>
      <c r="S457" s="17"/>
      <c r="T457" s="17"/>
      <c r="U457" s="17"/>
    </row>
    <row r="458" spans="1:21" ht="12.75" customHeight="1" x14ac:dyDescent="0.3">
      <c r="A458" s="17"/>
      <c r="B458" s="17"/>
      <c r="C458" s="17"/>
      <c r="D458" s="17"/>
      <c r="E458" s="17"/>
      <c r="G458" s="17"/>
      <c r="H458" s="17"/>
      <c r="I458" s="17"/>
      <c r="J458" s="17"/>
      <c r="K458" s="63"/>
      <c r="L458" s="91"/>
      <c r="M458" s="17"/>
      <c r="N458" s="17"/>
      <c r="O458" s="17"/>
      <c r="P458" s="17"/>
      <c r="Q458" s="17"/>
      <c r="R458" s="17"/>
      <c r="S458" s="17"/>
      <c r="T458" s="17"/>
      <c r="U458" s="17"/>
    </row>
    <row r="459" spans="1:21" ht="12.75" customHeight="1" x14ac:dyDescent="0.3">
      <c r="A459" s="17"/>
      <c r="B459" s="17"/>
      <c r="C459" s="17"/>
      <c r="D459" s="17"/>
      <c r="E459" s="17"/>
      <c r="G459" s="17"/>
      <c r="H459" s="17"/>
      <c r="I459" s="17"/>
      <c r="J459" s="17"/>
      <c r="K459" s="63"/>
      <c r="L459" s="91"/>
      <c r="M459" s="17"/>
      <c r="N459" s="17"/>
      <c r="O459" s="17"/>
      <c r="P459" s="17"/>
      <c r="Q459" s="17"/>
      <c r="R459" s="17"/>
      <c r="S459" s="17"/>
      <c r="T459" s="17"/>
      <c r="U459" s="17"/>
    </row>
    <row r="460" spans="1:21" ht="12.75" customHeight="1" x14ac:dyDescent="0.3">
      <c r="A460" s="17"/>
      <c r="B460" s="17"/>
      <c r="C460" s="17"/>
      <c r="D460" s="17"/>
      <c r="E460" s="17"/>
      <c r="G460" s="17"/>
      <c r="H460" s="17"/>
      <c r="I460" s="17"/>
      <c r="J460" s="17"/>
      <c r="K460" s="63"/>
      <c r="L460" s="91"/>
      <c r="M460" s="17"/>
      <c r="N460" s="17"/>
      <c r="O460" s="17"/>
      <c r="P460" s="17"/>
      <c r="Q460" s="17"/>
      <c r="R460" s="17"/>
      <c r="S460" s="17"/>
      <c r="T460" s="17"/>
      <c r="U460" s="17"/>
    </row>
    <row r="461" spans="1:21" ht="12.75" customHeight="1" x14ac:dyDescent="0.3">
      <c r="A461" s="17"/>
      <c r="B461" s="17"/>
      <c r="C461" s="17"/>
      <c r="D461" s="17"/>
      <c r="E461" s="17"/>
      <c r="G461" s="17"/>
      <c r="H461" s="17"/>
      <c r="I461" s="17"/>
      <c r="J461" s="17"/>
      <c r="K461" s="63"/>
      <c r="L461" s="91"/>
      <c r="M461" s="17"/>
      <c r="N461" s="17"/>
      <c r="O461" s="17"/>
      <c r="P461" s="17"/>
      <c r="Q461" s="17"/>
      <c r="R461" s="17"/>
      <c r="S461" s="17"/>
      <c r="T461" s="17"/>
      <c r="U461" s="17"/>
    </row>
    <row r="462" spans="1:21" ht="12.75" customHeight="1" x14ac:dyDescent="0.3">
      <c r="A462" s="17"/>
      <c r="B462" s="17"/>
      <c r="C462" s="17"/>
      <c r="D462" s="17"/>
      <c r="E462" s="17"/>
      <c r="G462" s="17"/>
      <c r="H462" s="17"/>
      <c r="I462" s="17"/>
      <c r="J462" s="17"/>
      <c r="K462" s="63"/>
      <c r="L462" s="91"/>
      <c r="M462" s="17"/>
      <c r="N462" s="17"/>
      <c r="O462" s="17"/>
      <c r="P462" s="17"/>
      <c r="Q462" s="17"/>
      <c r="R462" s="17"/>
      <c r="S462" s="17"/>
      <c r="T462" s="17"/>
      <c r="U462" s="17"/>
    </row>
    <row r="463" spans="1:21" ht="12.75" customHeight="1" x14ac:dyDescent="0.3">
      <c r="A463" s="17"/>
      <c r="B463" s="17"/>
      <c r="C463" s="17"/>
      <c r="D463" s="17"/>
      <c r="E463" s="17"/>
      <c r="G463" s="17"/>
      <c r="H463" s="17"/>
      <c r="I463" s="17"/>
      <c r="J463" s="17"/>
      <c r="K463" s="63"/>
      <c r="L463" s="91"/>
      <c r="M463" s="17"/>
      <c r="N463" s="17"/>
      <c r="O463" s="17"/>
      <c r="P463" s="17"/>
      <c r="Q463" s="17"/>
      <c r="R463" s="17"/>
      <c r="S463" s="17"/>
      <c r="T463" s="17"/>
      <c r="U463" s="17"/>
    </row>
    <row r="464" spans="1:21" ht="12.75" customHeight="1" x14ac:dyDescent="0.3">
      <c r="A464" s="17"/>
      <c r="B464" s="17"/>
      <c r="C464" s="17"/>
      <c r="D464" s="17"/>
      <c r="E464" s="17"/>
      <c r="G464" s="17"/>
      <c r="H464" s="17"/>
      <c r="I464" s="17"/>
      <c r="J464" s="17"/>
      <c r="K464" s="63"/>
      <c r="L464" s="91"/>
      <c r="M464" s="17"/>
      <c r="N464" s="17"/>
      <c r="O464" s="17"/>
      <c r="P464" s="17"/>
      <c r="Q464" s="17"/>
      <c r="R464" s="17"/>
      <c r="S464" s="17"/>
      <c r="T464" s="17"/>
      <c r="U464" s="17"/>
    </row>
    <row r="465" spans="1:21" ht="12.75" customHeight="1" x14ac:dyDescent="0.3">
      <c r="A465" s="17"/>
      <c r="B465" s="17"/>
      <c r="C465" s="17"/>
      <c r="D465" s="17"/>
      <c r="E465" s="17"/>
      <c r="G465" s="17"/>
      <c r="H465" s="17"/>
      <c r="I465" s="17"/>
      <c r="J465" s="17"/>
      <c r="K465" s="63"/>
      <c r="L465" s="91"/>
      <c r="M465" s="17"/>
      <c r="N465" s="17"/>
      <c r="O465" s="17"/>
      <c r="P465" s="17"/>
      <c r="Q465" s="17"/>
      <c r="R465" s="17"/>
      <c r="S465" s="17"/>
      <c r="T465" s="17"/>
      <c r="U465" s="17"/>
    </row>
    <row r="466" spans="1:21" ht="12.75" customHeight="1" x14ac:dyDescent="0.3">
      <c r="A466" s="17"/>
      <c r="B466" s="17"/>
      <c r="C466" s="17"/>
      <c r="D466" s="17"/>
      <c r="E466" s="17"/>
      <c r="G466" s="17"/>
      <c r="H466" s="17"/>
      <c r="I466" s="17"/>
      <c r="J466" s="17"/>
      <c r="K466" s="63"/>
      <c r="L466" s="91"/>
      <c r="M466" s="17"/>
      <c r="N466" s="17"/>
      <c r="O466" s="17"/>
      <c r="P466" s="17"/>
      <c r="Q466" s="17"/>
      <c r="R466" s="17"/>
      <c r="S466" s="17"/>
      <c r="T466" s="17"/>
      <c r="U466" s="17"/>
    </row>
    <row r="467" spans="1:21" ht="12.75" customHeight="1" x14ac:dyDescent="0.3">
      <c r="A467" s="17"/>
      <c r="B467" s="17"/>
      <c r="C467" s="17"/>
      <c r="D467" s="17"/>
      <c r="E467" s="17"/>
      <c r="G467" s="17"/>
      <c r="H467" s="17"/>
      <c r="I467" s="17"/>
      <c r="J467" s="17"/>
      <c r="K467" s="63"/>
      <c r="L467" s="91"/>
      <c r="M467" s="17"/>
      <c r="N467" s="17"/>
      <c r="O467" s="17"/>
      <c r="P467" s="17"/>
      <c r="Q467" s="17"/>
      <c r="R467" s="17"/>
      <c r="S467" s="17"/>
      <c r="T467" s="17"/>
      <c r="U467" s="17"/>
    </row>
    <row r="468" spans="1:21" ht="12.75" customHeight="1" x14ac:dyDescent="0.3">
      <c r="A468" s="17"/>
      <c r="B468" s="17"/>
      <c r="C468" s="17"/>
      <c r="D468" s="17"/>
      <c r="E468" s="17"/>
      <c r="G468" s="17"/>
      <c r="H468" s="17"/>
      <c r="I468" s="17"/>
      <c r="J468" s="17"/>
      <c r="K468" s="63"/>
      <c r="L468" s="91"/>
      <c r="M468" s="17"/>
      <c r="N468" s="17"/>
      <c r="O468" s="17"/>
      <c r="P468" s="17"/>
      <c r="Q468" s="17"/>
      <c r="R468" s="17"/>
      <c r="S468" s="17"/>
      <c r="T468" s="17"/>
      <c r="U468" s="17"/>
    </row>
    <row r="469" spans="1:21" ht="12.75" customHeight="1" x14ac:dyDescent="0.3">
      <c r="A469" s="17"/>
      <c r="B469" s="17"/>
      <c r="C469" s="17"/>
      <c r="D469" s="17"/>
      <c r="E469" s="17"/>
      <c r="G469" s="17"/>
      <c r="H469" s="17"/>
      <c r="I469" s="17"/>
      <c r="J469" s="17"/>
      <c r="K469" s="63"/>
      <c r="L469" s="91"/>
      <c r="M469" s="17"/>
      <c r="N469" s="17"/>
      <c r="O469" s="17"/>
      <c r="P469" s="17"/>
      <c r="Q469" s="17"/>
      <c r="R469" s="17"/>
      <c r="S469" s="17"/>
      <c r="T469" s="17"/>
      <c r="U469" s="17"/>
    </row>
    <row r="470" spans="1:21" ht="12.75" customHeight="1" x14ac:dyDescent="0.3">
      <c r="A470" s="17"/>
      <c r="B470" s="17"/>
      <c r="C470" s="17"/>
      <c r="D470" s="17"/>
      <c r="E470" s="17"/>
      <c r="G470" s="17"/>
      <c r="H470" s="17"/>
      <c r="I470" s="17"/>
      <c r="J470" s="17"/>
      <c r="K470" s="63"/>
      <c r="L470" s="91"/>
      <c r="M470" s="17"/>
      <c r="N470" s="17"/>
      <c r="O470" s="17"/>
      <c r="P470" s="17"/>
      <c r="Q470" s="17"/>
      <c r="R470" s="17"/>
      <c r="S470" s="17"/>
      <c r="T470" s="17"/>
      <c r="U470" s="17"/>
    </row>
    <row r="471" spans="1:21" ht="12.75" customHeight="1" x14ac:dyDescent="0.3">
      <c r="A471" s="17"/>
      <c r="B471" s="17"/>
      <c r="C471" s="17"/>
      <c r="D471" s="17"/>
      <c r="E471" s="17"/>
      <c r="G471" s="17"/>
      <c r="H471" s="17"/>
      <c r="I471" s="17"/>
      <c r="J471" s="17"/>
      <c r="K471" s="63"/>
      <c r="L471" s="91"/>
      <c r="M471" s="17"/>
      <c r="N471" s="17"/>
      <c r="O471" s="17"/>
      <c r="P471" s="17"/>
      <c r="Q471" s="17"/>
      <c r="R471" s="17"/>
      <c r="S471" s="17"/>
      <c r="T471" s="17"/>
      <c r="U471" s="17"/>
    </row>
    <row r="472" spans="1:21" ht="12.75" customHeight="1" x14ac:dyDescent="0.3">
      <c r="A472" s="17"/>
      <c r="B472" s="17"/>
      <c r="C472" s="17"/>
      <c r="D472" s="17"/>
      <c r="E472" s="17"/>
      <c r="G472" s="17"/>
      <c r="H472" s="17"/>
      <c r="I472" s="17"/>
      <c r="J472" s="17"/>
      <c r="K472" s="63"/>
      <c r="L472" s="91"/>
      <c r="M472" s="17"/>
      <c r="N472" s="17"/>
      <c r="O472" s="17"/>
      <c r="P472" s="17"/>
      <c r="Q472" s="17"/>
      <c r="R472" s="17"/>
      <c r="S472" s="17"/>
      <c r="T472" s="17"/>
      <c r="U472" s="17"/>
    </row>
    <row r="473" spans="1:21" ht="12.75" customHeight="1" x14ac:dyDescent="0.3">
      <c r="A473" s="17"/>
      <c r="B473" s="17"/>
      <c r="C473" s="17"/>
      <c r="D473" s="17"/>
      <c r="E473" s="17"/>
      <c r="G473" s="17"/>
      <c r="H473" s="17"/>
      <c r="I473" s="17"/>
      <c r="J473" s="17"/>
      <c r="K473" s="63"/>
      <c r="L473" s="91"/>
      <c r="M473" s="17"/>
      <c r="N473" s="17"/>
      <c r="O473" s="17"/>
      <c r="P473" s="17"/>
      <c r="Q473" s="17"/>
      <c r="R473" s="17"/>
      <c r="S473" s="17"/>
      <c r="T473" s="17"/>
      <c r="U473" s="17"/>
    </row>
    <row r="474" spans="1:21" ht="12.75" customHeight="1" x14ac:dyDescent="0.3">
      <c r="A474" s="17"/>
      <c r="B474" s="17"/>
      <c r="C474" s="17"/>
      <c r="D474" s="17"/>
      <c r="E474" s="17"/>
      <c r="G474" s="17"/>
      <c r="H474" s="17"/>
      <c r="I474" s="17"/>
      <c r="J474" s="17"/>
      <c r="K474" s="63"/>
      <c r="L474" s="91"/>
      <c r="M474" s="17"/>
      <c r="N474" s="17"/>
      <c r="O474" s="17"/>
      <c r="P474" s="17"/>
      <c r="Q474" s="17"/>
      <c r="R474" s="17"/>
      <c r="S474" s="17"/>
      <c r="T474" s="17"/>
      <c r="U474" s="17"/>
    </row>
    <row r="475" spans="1:21" ht="12.75" customHeight="1" x14ac:dyDescent="0.3">
      <c r="A475" s="17"/>
      <c r="B475" s="17"/>
      <c r="C475" s="17"/>
      <c r="D475" s="17"/>
      <c r="E475" s="17"/>
      <c r="G475" s="17"/>
      <c r="H475" s="17"/>
      <c r="I475" s="17"/>
      <c r="J475" s="17"/>
      <c r="K475" s="63"/>
      <c r="L475" s="91"/>
      <c r="M475" s="17"/>
      <c r="N475" s="17"/>
      <c r="O475" s="17"/>
      <c r="P475" s="17"/>
      <c r="Q475" s="17"/>
      <c r="R475" s="17"/>
      <c r="S475" s="17"/>
      <c r="T475" s="17"/>
      <c r="U475" s="17"/>
    </row>
    <row r="476" spans="1:21" ht="12.75" customHeight="1" x14ac:dyDescent="0.3">
      <c r="A476" s="17"/>
      <c r="B476" s="17"/>
      <c r="C476" s="17"/>
      <c r="D476" s="17"/>
      <c r="E476" s="17"/>
      <c r="G476" s="17"/>
      <c r="H476" s="17"/>
      <c r="I476" s="17"/>
      <c r="J476" s="17"/>
      <c r="K476" s="63"/>
      <c r="L476" s="91"/>
      <c r="M476" s="17"/>
      <c r="N476" s="17"/>
      <c r="O476" s="17"/>
      <c r="P476" s="17"/>
      <c r="Q476" s="17"/>
      <c r="R476" s="17"/>
      <c r="S476" s="17"/>
      <c r="T476" s="17"/>
      <c r="U476" s="17"/>
    </row>
    <row r="477" spans="1:21" ht="12.75" customHeight="1" x14ac:dyDescent="0.3">
      <c r="A477" s="17"/>
      <c r="B477" s="17"/>
      <c r="C477" s="17"/>
      <c r="D477" s="17"/>
      <c r="E477" s="17"/>
      <c r="G477" s="17"/>
      <c r="H477" s="17"/>
      <c r="I477" s="17"/>
      <c r="J477" s="17"/>
      <c r="K477" s="63"/>
      <c r="L477" s="91"/>
      <c r="M477" s="17"/>
      <c r="N477" s="17"/>
      <c r="O477" s="17"/>
      <c r="P477" s="17"/>
      <c r="Q477" s="17"/>
      <c r="R477" s="17"/>
      <c r="S477" s="17"/>
      <c r="T477" s="17"/>
      <c r="U477" s="17"/>
    </row>
    <row r="478" spans="1:21" ht="12.75" customHeight="1" x14ac:dyDescent="0.3">
      <c r="A478" s="17"/>
      <c r="B478" s="17"/>
      <c r="C478" s="17"/>
      <c r="D478" s="17"/>
      <c r="E478" s="17"/>
      <c r="G478" s="17"/>
      <c r="H478" s="17"/>
      <c r="I478" s="17"/>
      <c r="J478" s="17"/>
      <c r="K478" s="63"/>
      <c r="L478" s="91"/>
      <c r="M478" s="17"/>
      <c r="N478" s="17"/>
      <c r="O478" s="17"/>
      <c r="P478" s="17"/>
      <c r="Q478" s="17"/>
      <c r="R478" s="17"/>
      <c r="S478" s="17"/>
      <c r="T478" s="17"/>
      <c r="U478" s="17"/>
    </row>
    <row r="479" spans="1:21" ht="12.75" customHeight="1" x14ac:dyDescent="0.3">
      <c r="A479" s="17"/>
      <c r="B479" s="17"/>
      <c r="C479" s="17"/>
      <c r="D479" s="17"/>
      <c r="E479" s="17"/>
      <c r="G479" s="17"/>
      <c r="H479" s="17"/>
      <c r="I479" s="17"/>
      <c r="J479" s="17"/>
      <c r="K479" s="63"/>
      <c r="L479" s="91"/>
      <c r="M479" s="17"/>
      <c r="N479" s="17"/>
      <c r="O479" s="17"/>
      <c r="P479" s="17"/>
      <c r="Q479" s="17"/>
      <c r="R479" s="17"/>
      <c r="S479" s="17"/>
      <c r="T479" s="17"/>
      <c r="U479" s="17"/>
    </row>
    <row r="480" spans="1:21" ht="12.75" customHeight="1" x14ac:dyDescent="0.3">
      <c r="A480" s="17"/>
      <c r="B480" s="17"/>
      <c r="C480" s="17"/>
      <c r="D480" s="17"/>
      <c r="E480" s="17"/>
      <c r="G480" s="17"/>
      <c r="H480" s="17"/>
      <c r="I480" s="17"/>
      <c r="J480" s="17"/>
      <c r="K480" s="63"/>
      <c r="L480" s="91"/>
      <c r="M480" s="17"/>
      <c r="N480" s="17"/>
      <c r="O480" s="17"/>
      <c r="P480" s="17"/>
      <c r="Q480" s="17"/>
      <c r="R480" s="17"/>
      <c r="S480" s="17"/>
      <c r="T480" s="17"/>
      <c r="U480" s="17"/>
    </row>
    <row r="481" spans="1:21" ht="12.75" customHeight="1" x14ac:dyDescent="0.3">
      <c r="A481" s="17"/>
      <c r="B481" s="17"/>
      <c r="C481" s="17"/>
      <c r="D481" s="17"/>
      <c r="E481" s="17"/>
      <c r="G481" s="17"/>
      <c r="H481" s="17"/>
      <c r="I481" s="17"/>
      <c r="J481" s="17"/>
      <c r="K481" s="63"/>
      <c r="L481" s="91"/>
      <c r="M481" s="17"/>
      <c r="N481" s="17"/>
      <c r="O481" s="17"/>
      <c r="P481" s="17"/>
      <c r="Q481" s="17"/>
      <c r="R481" s="17"/>
      <c r="S481" s="17"/>
      <c r="T481" s="17"/>
      <c r="U481" s="17"/>
    </row>
    <row r="482" spans="1:21" ht="12.75" customHeight="1" x14ac:dyDescent="0.3">
      <c r="A482" s="17"/>
      <c r="B482" s="17"/>
      <c r="C482" s="17"/>
      <c r="D482" s="17"/>
      <c r="E482" s="17"/>
      <c r="G482" s="17"/>
      <c r="H482" s="17"/>
      <c r="I482" s="17"/>
      <c r="J482" s="17"/>
      <c r="K482" s="63"/>
      <c r="L482" s="91"/>
      <c r="M482" s="17"/>
      <c r="N482" s="17"/>
      <c r="O482" s="17"/>
      <c r="P482" s="17"/>
      <c r="Q482" s="17"/>
      <c r="R482" s="17"/>
      <c r="S482" s="17"/>
      <c r="T482" s="17"/>
      <c r="U482" s="17"/>
    </row>
    <row r="483" spans="1:21" ht="12.75" customHeight="1" x14ac:dyDescent="0.3">
      <c r="A483" s="17"/>
      <c r="B483" s="17"/>
      <c r="C483" s="17"/>
      <c r="D483" s="17"/>
      <c r="E483" s="17"/>
      <c r="G483" s="17"/>
      <c r="H483" s="17"/>
      <c r="I483" s="17"/>
      <c r="J483" s="17"/>
      <c r="K483" s="63"/>
      <c r="L483" s="92"/>
      <c r="M483" s="17"/>
      <c r="N483" s="17"/>
      <c r="O483" s="17"/>
      <c r="P483" s="17"/>
      <c r="Q483" s="17"/>
      <c r="R483" s="17"/>
      <c r="S483" s="17"/>
      <c r="T483" s="17"/>
      <c r="U483" s="17"/>
    </row>
    <row r="484" spans="1:21" ht="12.75" customHeight="1" x14ac:dyDescent="0.3">
      <c r="A484" s="17"/>
      <c r="B484" s="17"/>
      <c r="C484" s="17"/>
      <c r="D484" s="17"/>
      <c r="E484" s="17"/>
      <c r="G484" s="17"/>
      <c r="H484" s="17"/>
      <c r="I484" s="17"/>
      <c r="J484" s="17"/>
      <c r="K484" s="63"/>
      <c r="L484" s="91"/>
      <c r="M484" s="17"/>
      <c r="N484" s="17"/>
      <c r="O484" s="17"/>
      <c r="P484" s="17"/>
      <c r="Q484" s="17"/>
      <c r="R484" s="17"/>
      <c r="S484" s="17"/>
      <c r="T484" s="17"/>
      <c r="U484" s="17"/>
    </row>
    <row r="485" spans="1:21" ht="12.75" customHeight="1" x14ac:dyDescent="0.3">
      <c r="A485" s="17"/>
      <c r="B485" s="17"/>
      <c r="C485" s="17"/>
      <c r="D485" s="17"/>
      <c r="E485" s="17"/>
      <c r="G485" s="17"/>
      <c r="H485" s="17"/>
      <c r="I485" s="17"/>
      <c r="J485" s="17"/>
      <c r="K485" s="63"/>
      <c r="L485" s="91"/>
      <c r="M485" s="17"/>
      <c r="N485" s="17"/>
      <c r="O485" s="17"/>
      <c r="P485" s="17"/>
      <c r="Q485" s="17"/>
      <c r="R485" s="17"/>
      <c r="S485" s="17"/>
      <c r="T485" s="17"/>
      <c r="U485" s="17"/>
    </row>
    <row r="486" spans="1:21" ht="12.75" customHeight="1" x14ac:dyDescent="0.3">
      <c r="A486" s="17"/>
      <c r="B486" s="17"/>
      <c r="C486" s="17"/>
      <c r="D486" s="17"/>
      <c r="E486" s="17"/>
      <c r="G486" s="17"/>
      <c r="H486" s="17"/>
      <c r="I486" s="17"/>
      <c r="J486" s="17"/>
      <c r="K486" s="63"/>
      <c r="L486" s="91"/>
      <c r="M486" s="17"/>
      <c r="N486" s="17"/>
      <c r="O486" s="17"/>
      <c r="P486" s="17"/>
      <c r="Q486" s="17"/>
      <c r="R486" s="17"/>
      <c r="S486" s="17"/>
      <c r="T486" s="17"/>
      <c r="U486" s="17"/>
    </row>
    <row r="487" spans="1:21" ht="12.75" customHeight="1" x14ac:dyDescent="0.3">
      <c r="A487" s="17"/>
      <c r="B487" s="17"/>
      <c r="C487" s="17"/>
      <c r="D487" s="17"/>
      <c r="E487" s="17"/>
      <c r="G487" s="17"/>
      <c r="H487" s="17"/>
      <c r="I487" s="17"/>
      <c r="J487" s="17"/>
      <c r="K487" s="63"/>
      <c r="L487" s="91"/>
      <c r="M487" s="17"/>
      <c r="N487" s="17"/>
      <c r="O487" s="17"/>
      <c r="P487" s="17"/>
      <c r="Q487" s="17"/>
      <c r="R487" s="17"/>
      <c r="S487" s="17"/>
      <c r="T487" s="17"/>
      <c r="U487" s="17"/>
    </row>
    <row r="488" spans="1:21" ht="12.75" customHeight="1" x14ac:dyDescent="0.3">
      <c r="A488" s="17"/>
      <c r="B488" s="17"/>
      <c r="C488" s="17"/>
      <c r="D488" s="17"/>
      <c r="E488" s="17"/>
      <c r="G488" s="17"/>
      <c r="H488" s="17"/>
      <c r="I488" s="17"/>
      <c r="J488" s="17"/>
      <c r="K488" s="63"/>
      <c r="L488" s="92"/>
      <c r="M488" s="17"/>
      <c r="N488" s="17"/>
      <c r="O488" s="17"/>
      <c r="P488" s="17"/>
      <c r="Q488" s="17"/>
      <c r="R488" s="17"/>
      <c r="S488" s="17"/>
      <c r="T488" s="17"/>
      <c r="U488" s="17"/>
    </row>
    <row r="489" spans="1:21" ht="12.75" customHeight="1" x14ac:dyDescent="0.3">
      <c r="A489" s="17"/>
      <c r="B489" s="17"/>
      <c r="C489" s="17"/>
      <c r="D489" s="17"/>
      <c r="E489" s="17"/>
      <c r="G489" s="17"/>
      <c r="H489" s="17"/>
      <c r="I489" s="17"/>
      <c r="J489" s="17"/>
      <c r="K489" s="63"/>
      <c r="L489" s="92"/>
      <c r="M489" s="17"/>
      <c r="N489" s="17"/>
      <c r="O489" s="17"/>
      <c r="P489" s="17"/>
      <c r="Q489" s="17"/>
      <c r="R489" s="17"/>
      <c r="S489" s="17"/>
      <c r="T489" s="17"/>
      <c r="U489" s="17"/>
    </row>
    <row r="490" spans="1:21" ht="12.75" customHeight="1" x14ac:dyDescent="0.3">
      <c r="A490" s="17"/>
      <c r="B490" s="17"/>
      <c r="C490" s="17"/>
      <c r="D490" s="17"/>
      <c r="E490" s="17"/>
      <c r="G490" s="17"/>
      <c r="H490" s="17"/>
      <c r="I490" s="17"/>
      <c r="J490" s="17"/>
      <c r="K490" s="63"/>
      <c r="L490" s="92"/>
      <c r="M490" s="17"/>
      <c r="N490" s="17"/>
      <c r="O490" s="17"/>
      <c r="P490" s="17"/>
      <c r="Q490" s="17"/>
      <c r="R490" s="17"/>
      <c r="S490" s="17"/>
      <c r="T490" s="17"/>
      <c r="U490" s="17"/>
    </row>
    <row r="491" spans="1:21" ht="12.75" customHeight="1" x14ac:dyDescent="0.3">
      <c r="A491" s="17"/>
      <c r="B491" s="17"/>
      <c r="C491" s="17"/>
      <c r="D491" s="17"/>
      <c r="E491" s="17"/>
      <c r="G491" s="17"/>
      <c r="H491" s="17"/>
      <c r="I491" s="17"/>
      <c r="J491" s="17"/>
      <c r="K491" s="63"/>
      <c r="L491" s="92"/>
      <c r="M491" s="17"/>
      <c r="N491" s="17"/>
      <c r="O491" s="17"/>
      <c r="P491" s="17"/>
      <c r="Q491" s="17"/>
      <c r="R491" s="17"/>
      <c r="S491" s="17"/>
      <c r="T491" s="17"/>
      <c r="U491" s="17"/>
    </row>
    <row r="492" spans="1:21" ht="12.75" customHeight="1" x14ac:dyDescent="0.3">
      <c r="A492" s="17"/>
      <c r="B492" s="17"/>
      <c r="C492" s="17"/>
      <c r="D492" s="17"/>
      <c r="E492" s="17"/>
      <c r="G492" s="17"/>
      <c r="H492" s="17"/>
      <c r="I492" s="17"/>
      <c r="J492" s="17"/>
      <c r="K492" s="63"/>
      <c r="L492" s="92"/>
      <c r="M492" s="17"/>
      <c r="N492" s="17"/>
      <c r="O492" s="17"/>
      <c r="P492" s="17"/>
      <c r="Q492" s="17"/>
      <c r="R492" s="17"/>
      <c r="S492" s="17"/>
      <c r="T492" s="17"/>
      <c r="U492" s="17"/>
    </row>
    <row r="493" spans="1:21" ht="12.75" customHeight="1" x14ac:dyDescent="0.3">
      <c r="A493" s="17"/>
      <c r="B493" s="17"/>
      <c r="C493" s="17"/>
      <c r="D493" s="17"/>
      <c r="E493" s="17"/>
      <c r="G493" s="17"/>
      <c r="H493" s="17"/>
      <c r="I493" s="17"/>
      <c r="J493" s="17"/>
      <c r="K493" s="63"/>
      <c r="L493" s="91"/>
      <c r="M493" s="17"/>
      <c r="N493" s="17"/>
      <c r="O493" s="17"/>
      <c r="P493" s="17"/>
      <c r="Q493" s="17"/>
      <c r="R493" s="17"/>
      <c r="S493" s="17"/>
      <c r="T493" s="17"/>
      <c r="U493" s="17"/>
    </row>
    <row r="494" spans="1:21" ht="12.75" customHeight="1" x14ac:dyDescent="0.3">
      <c r="A494" s="17"/>
      <c r="B494" s="17"/>
      <c r="C494" s="17"/>
      <c r="D494" s="17"/>
      <c r="E494" s="17"/>
      <c r="G494" s="17"/>
      <c r="H494" s="17"/>
      <c r="I494" s="17"/>
      <c r="J494" s="17"/>
      <c r="K494" s="63"/>
      <c r="L494" s="91"/>
      <c r="M494" s="17"/>
      <c r="N494" s="17"/>
      <c r="O494" s="17"/>
      <c r="P494" s="17"/>
      <c r="Q494" s="17"/>
      <c r="R494" s="17"/>
      <c r="S494" s="17"/>
      <c r="T494" s="17"/>
      <c r="U494" s="17"/>
    </row>
    <row r="495" spans="1:21" ht="12.75" customHeight="1" x14ac:dyDescent="0.3">
      <c r="A495" s="17"/>
      <c r="B495" s="17"/>
      <c r="C495" s="17"/>
      <c r="D495" s="17"/>
      <c r="E495" s="17"/>
      <c r="G495" s="17"/>
      <c r="H495" s="17"/>
      <c r="I495" s="17"/>
      <c r="J495" s="17"/>
      <c r="K495" s="63"/>
      <c r="L495" s="91"/>
      <c r="M495" s="17"/>
      <c r="N495" s="17"/>
      <c r="O495" s="17"/>
      <c r="P495" s="17"/>
      <c r="Q495" s="17"/>
      <c r="R495" s="17"/>
      <c r="S495" s="17"/>
      <c r="T495" s="17"/>
      <c r="U495" s="17"/>
    </row>
    <row r="496" spans="1:21" ht="12.75" customHeight="1" x14ac:dyDescent="0.3">
      <c r="A496" s="17"/>
      <c r="B496" s="17"/>
      <c r="C496" s="17"/>
      <c r="D496" s="17"/>
      <c r="E496" s="17"/>
      <c r="G496" s="17"/>
      <c r="H496" s="17"/>
      <c r="I496" s="17"/>
      <c r="J496" s="17"/>
      <c r="K496" s="63"/>
      <c r="L496" s="92"/>
      <c r="M496" s="17"/>
      <c r="N496" s="17"/>
      <c r="O496" s="17"/>
      <c r="P496" s="17"/>
      <c r="Q496" s="17"/>
      <c r="R496" s="17"/>
      <c r="S496" s="17"/>
      <c r="T496" s="17"/>
      <c r="U496" s="17"/>
    </row>
    <row r="497" spans="1:21" ht="12.75" customHeight="1" x14ac:dyDescent="0.3">
      <c r="A497" s="17"/>
      <c r="B497" s="17"/>
      <c r="C497" s="17"/>
      <c r="D497" s="17"/>
      <c r="E497" s="17"/>
      <c r="G497" s="17"/>
      <c r="H497" s="17"/>
      <c r="I497" s="17"/>
      <c r="J497" s="17"/>
      <c r="K497" s="63"/>
      <c r="L497" s="92"/>
      <c r="M497" s="17"/>
      <c r="N497" s="17"/>
      <c r="O497" s="17"/>
      <c r="P497" s="17"/>
      <c r="Q497" s="17"/>
      <c r="R497" s="17"/>
      <c r="S497" s="17"/>
      <c r="T497" s="17"/>
      <c r="U497" s="17"/>
    </row>
    <row r="498" spans="1:21" ht="12.75" customHeight="1" x14ac:dyDescent="0.3">
      <c r="A498" s="17"/>
      <c r="B498" s="17"/>
      <c r="C498" s="17"/>
      <c r="D498" s="17"/>
      <c r="E498" s="17"/>
      <c r="G498" s="17"/>
      <c r="H498" s="17"/>
      <c r="I498" s="17"/>
      <c r="J498" s="17"/>
      <c r="K498" s="63"/>
      <c r="L498" s="92"/>
      <c r="M498" s="17"/>
      <c r="N498" s="17"/>
      <c r="O498" s="17"/>
      <c r="P498" s="17"/>
      <c r="Q498" s="17"/>
      <c r="R498" s="17"/>
      <c r="S498" s="17"/>
      <c r="T498" s="17"/>
      <c r="U498" s="17"/>
    </row>
    <row r="499" spans="1:21" ht="12.75" customHeight="1" x14ac:dyDescent="0.3">
      <c r="A499" s="17"/>
      <c r="B499" s="17"/>
      <c r="C499" s="17"/>
      <c r="D499" s="17"/>
      <c r="E499" s="17"/>
      <c r="G499" s="17"/>
      <c r="H499" s="17"/>
      <c r="I499" s="17"/>
      <c r="J499" s="17"/>
      <c r="K499" s="63"/>
      <c r="L499" s="92"/>
      <c r="M499" s="17"/>
      <c r="N499" s="17"/>
      <c r="O499" s="17"/>
      <c r="P499" s="17"/>
      <c r="Q499" s="17"/>
      <c r="R499" s="17"/>
      <c r="S499" s="17"/>
      <c r="T499" s="17"/>
      <c r="U499" s="17"/>
    </row>
    <row r="500" spans="1:21" ht="12.75" customHeight="1" x14ac:dyDescent="0.3">
      <c r="A500" s="17"/>
      <c r="B500" s="17"/>
      <c r="C500" s="17"/>
      <c r="D500" s="17"/>
      <c r="E500" s="17"/>
      <c r="G500" s="17"/>
      <c r="H500" s="17"/>
      <c r="I500" s="17"/>
      <c r="J500" s="17"/>
      <c r="K500" s="63"/>
      <c r="L500" s="91"/>
      <c r="M500" s="17"/>
      <c r="N500" s="17"/>
      <c r="O500" s="17"/>
      <c r="P500" s="17"/>
      <c r="Q500" s="17"/>
      <c r="R500" s="17"/>
      <c r="S500" s="17"/>
      <c r="T500" s="17"/>
      <c r="U500" s="17"/>
    </row>
    <row r="501" spans="1:21" ht="12.75" customHeight="1" x14ac:dyDescent="0.3">
      <c r="A501" s="17"/>
      <c r="B501" s="17"/>
      <c r="C501" s="17"/>
      <c r="D501" s="17"/>
      <c r="E501" s="17"/>
      <c r="G501" s="17"/>
      <c r="H501" s="17"/>
      <c r="I501" s="17"/>
      <c r="J501" s="17"/>
      <c r="K501" s="63"/>
      <c r="L501" s="91"/>
      <c r="M501" s="17"/>
      <c r="N501" s="17"/>
      <c r="O501" s="17"/>
      <c r="P501" s="17"/>
      <c r="Q501" s="17"/>
      <c r="R501" s="17"/>
      <c r="S501" s="17"/>
      <c r="T501" s="17"/>
      <c r="U501" s="17"/>
    </row>
    <row r="502" spans="1:21" ht="12.75" customHeight="1" x14ac:dyDescent="0.3">
      <c r="A502" s="17"/>
      <c r="B502" s="17"/>
      <c r="C502" s="17"/>
      <c r="D502" s="17"/>
      <c r="E502" s="17"/>
      <c r="G502" s="17"/>
      <c r="H502" s="17"/>
      <c r="I502" s="17"/>
      <c r="J502" s="17"/>
      <c r="K502" s="63"/>
      <c r="L502" s="92"/>
      <c r="M502" s="17"/>
      <c r="N502" s="17"/>
      <c r="O502" s="17"/>
      <c r="P502" s="17"/>
      <c r="Q502" s="17"/>
      <c r="R502" s="17"/>
      <c r="S502" s="17"/>
      <c r="T502" s="17"/>
      <c r="U502" s="17"/>
    </row>
    <row r="503" spans="1:21" ht="12.75" customHeight="1" x14ac:dyDescent="0.3">
      <c r="A503" s="17"/>
      <c r="B503" s="17"/>
      <c r="C503" s="17"/>
      <c r="D503" s="17"/>
      <c r="E503" s="17"/>
      <c r="G503" s="17"/>
      <c r="H503" s="17"/>
      <c r="I503" s="17"/>
      <c r="J503" s="17"/>
      <c r="K503" s="63"/>
      <c r="L503" s="91"/>
      <c r="M503" s="17"/>
      <c r="N503" s="17"/>
      <c r="O503" s="17"/>
      <c r="P503" s="17"/>
      <c r="Q503" s="17"/>
      <c r="R503" s="17"/>
      <c r="S503" s="17"/>
      <c r="T503" s="17"/>
      <c r="U503" s="17"/>
    </row>
    <row r="504" spans="1:21" ht="12.75" customHeight="1" x14ac:dyDescent="0.3">
      <c r="A504" s="17"/>
      <c r="B504" s="17"/>
      <c r="C504" s="17"/>
      <c r="D504" s="17"/>
      <c r="E504" s="17"/>
      <c r="G504" s="17"/>
      <c r="H504" s="17"/>
      <c r="I504" s="17"/>
      <c r="J504" s="17"/>
      <c r="K504" s="63"/>
      <c r="L504" s="91"/>
      <c r="M504" s="17"/>
      <c r="N504" s="17"/>
      <c r="O504" s="17"/>
      <c r="P504" s="17"/>
      <c r="Q504" s="17"/>
      <c r="R504" s="17"/>
      <c r="S504" s="17"/>
      <c r="T504" s="17"/>
      <c r="U504" s="17"/>
    </row>
    <row r="505" spans="1:21" ht="12.75" customHeight="1" x14ac:dyDescent="0.3">
      <c r="A505" s="17"/>
      <c r="B505" s="17"/>
      <c r="C505" s="17"/>
      <c r="D505" s="17"/>
      <c r="E505" s="17"/>
      <c r="G505" s="17"/>
      <c r="H505" s="17"/>
      <c r="I505" s="17"/>
      <c r="J505" s="17"/>
      <c r="K505" s="63"/>
      <c r="L505" s="91"/>
      <c r="M505" s="17"/>
      <c r="N505" s="17"/>
      <c r="O505" s="17"/>
      <c r="P505" s="17"/>
      <c r="Q505" s="17"/>
      <c r="R505" s="17"/>
      <c r="S505" s="17"/>
      <c r="T505" s="17"/>
      <c r="U505" s="17"/>
    </row>
    <row r="506" spans="1:21" ht="12.75" customHeight="1" x14ac:dyDescent="0.3">
      <c r="A506" s="17"/>
      <c r="B506" s="17"/>
      <c r="C506" s="17"/>
      <c r="D506" s="17"/>
      <c r="E506" s="17"/>
      <c r="G506" s="17"/>
      <c r="H506" s="17"/>
      <c r="I506" s="17"/>
      <c r="J506" s="17"/>
      <c r="K506" s="63"/>
      <c r="L506" s="91"/>
      <c r="M506" s="17"/>
      <c r="N506" s="17"/>
      <c r="O506" s="17"/>
      <c r="P506" s="17"/>
      <c r="Q506" s="17"/>
      <c r="R506" s="17"/>
      <c r="S506" s="17"/>
      <c r="T506" s="17"/>
      <c r="U506" s="17"/>
    </row>
    <row r="507" spans="1:21" ht="12.75" customHeight="1" x14ac:dyDescent="0.3">
      <c r="A507" s="17"/>
      <c r="B507" s="17"/>
      <c r="C507" s="17"/>
      <c r="D507" s="17"/>
      <c r="E507" s="17"/>
      <c r="G507" s="17"/>
      <c r="H507" s="17"/>
      <c r="I507" s="17"/>
      <c r="J507" s="17"/>
      <c r="K507" s="63"/>
      <c r="L507" s="92"/>
      <c r="M507" s="17"/>
      <c r="N507" s="17"/>
      <c r="O507" s="17"/>
      <c r="P507" s="17"/>
      <c r="Q507" s="17"/>
      <c r="R507" s="17"/>
      <c r="S507" s="17"/>
      <c r="T507" s="17"/>
      <c r="U507" s="17"/>
    </row>
    <row r="508" spans="1:21" ht="12.75" customHeight="1" x14ac:dyDescent="0.3">
      <c r="A508" s="17"/>
      <c r="B508" s="17"/>
      <c r="C508" s="17"/>
      <c r="D508" s="17"/>
      <c r="E508" s="17"/>
      <c r="G508" s="17"/>
      <c r="H508" s="17"/>
      <c r="I508" s="17"/>
      <c r="J508" s="17"/>
      <c r="K508" s="63"/>
      <c r="L508" s="92"/>
      <c r="M508" s="17"/>
      <c r="N508" s="17"/>
      <c r="O508" s="17"/>
      <c r="P508" s="17"/>
      <c r="Q508" s="17"/>
      <c r="R508" s="17"/>
      <c r="S508" s="17"/>
      <c r="T508" s="17"/>
      <c r="U508" s="17"/>
    </row>
    <row r="509" spans="1:21" ht="12.75" customHeight="1" x14ac:dyDescent="0.3">
      <c r="A509" s="17"/>
      <c r="B509" s="17"/>
      <c r="C509" s="17"/>
      <c r="D509" s="17"/>
      <c r="E509" s="17"/>
      <c r="G509" s="17"/>
      <c r="H509" s="17"/>
      <c r="I509" s="17"/>
      <c r="J509" s="17"/>
      <c r="K509" s="63"/>
      <c r="L509" s="92"/>
      <c r="M509" s="17"/>
      <c r="N509" s="17"/>
      <c r="O509" s="17"/>
      <c r="P509" s="17"/>
      <c r="Q509" s="17"/>
      <c r="R509" s="17"/>
      <c r="S509" s="17"/>
      <c r="T509" s="17"/>
      <c r="U509" s="17"/>
    </row>
    <row r="510" spans="1:21" ht="12.75" customHeight="1" x14ac:dyDescent="0.3">
      <c r="A510" s="17"/>
      <c r="B510" s="17"/>
      <c r="C510" s="17"/>
      <c r="D510" s="17"/>
      <c r="E510" s="17"/>
      <c r="G510" s="17"/>
      <c r="H510" s="17"/>
      <c r="I510" s="17"/>
      <c r="J510" s="17"/>
      <c r="K510" s="63"/>
      <c r="L510" s="92"/>
      <c r="M510" s="17"/>
      <c r="N510" s="17"/>
      <c r="O510" s="17"/>
      <c r="P510" s="17"/>
      <c r="Q510" s="17"/>
      <c r="R510" s="17"/>
      <c r="S510" s="17"/>
      <c r="T510" s="17"/>
      <c r="U510" s="17"/>
    </row>
    <row r="511" spans="1:21" ht="12.75" customHeight="1" x14ac:dyDescent="0.3">
      <c r="A511" s="17"/>
      <c r="B511" s="17"/>
      <c r="C511" s="17"/>
      <c r="D511" s="17"/>
      <c r="E511" s="17"/>
      <c r="G511" s="17"/>
      <c r="H511" s="17"/>
      <c r="I511" s="17"/>
      <c r="J511" s="17"/>
      <c r="K511" s="63"/>
      <c r="L511" s="91"/>
      <c r="M511" s="17"/>
      <c r="N511" s="17"/>
      <c r="O511" s="17"/>
      <c r="P511" s="17"/>
      <c r="Q511" s="17"/>
      <c r="R511" s="17"/>
      <c r="S511" s="17"/>
      <c r="T511" s="17"/>
      <c r="U511" s="17"/>
    </row>
    <row r="512" spans="1:21" ht="12.75" customHeight="1" x14ac:dyDescent="0.3">
      <c r="A512" s="17"/>
      <c r="B512" s="17"/>
      <c r="C512" s="17"/>
      <c r="D512" s="17"/>
      <c r="E512" s="17"/>
      <c r="G512" s="17"/>
      <c r="H512" s="17"/>
      <c r="I512" s="17"/>
      <c r="J512" s="17"/>
      <c r="K512" s="63"/>
      <c r="L512" s="91"/>
      <c r="M512" s="17"/>
      <c r="N512" s="17"/>
      <c r="O512" s="17"/>
      <c r="P512" s="17"/>
      <c r="Q512" s="17"/>
      <c r="R512" s="17"/>
      <c r="S512" s="17"/>
      <c r="T512" s="17"/>
      <c r="U512" s="17"/>
    </row>
    <row r="513" spans="1:21" ht="12.75" customHeight="1" x14ac:dyDescent="0.3">
      <c r="A513" s="17"/>
      <c r="B513" s="17"/>
      <c r="C513" s="17"/>
      <c r="D513" s="17"/>
      <c r="E513" s="17"/>
      <c r="G513" s="17"/>
      <c r="H513" s="17"/>
      <c r="I513" s="17"/>
      <c r="J513" s="17"/>
      <c r="K513" s="63"/>
      <c r="L513" s="91"/>
      <c r="M513" s="17"/>
      <c r="N513" s="17"/>
      <c r="O513" s="17"/>
      <c r="P513" s="17"/>
      <c r="Q513" s="17"/>
      <c r="R513" s="17"/>
      <c r="S513" s="17"/>
      <c r="T513" s="17"/>
      <c r="U513" s="17"/>
    </row>
    <row r="514" spans="1:21" ht="12.75" customHeight="1" x14ac:dyDescent="0.3">
      <c r="A514" s="17"/>
      <c r="B514" s="17"/>
      <c r="C514" s="17"/>
      <c r="D514" s="17"/>
      <c r="E514" s="17"/>
      <c r="G514" s="17"/>
      <c r="H514" s="17"/>
      <c r="I514" s="17"/>
      <c r="J514" s="17"/>
      <c r="K514" s="63"/>
      <c r="L514" s="91"/>
      <c r="M514" s="17"/>
      <c r="N514" s="17"/>
      <c r="O514" s="17"/>
      <c r="P514" s="17"/>
      <c r="Q514" s="17"/>
      <c r="R514" s="17"/>
      <c r="S514" s="17"/>
      <c r="T514" s="17"/>
      <c r="U514" s="17"/>
    </row>
    <row r="515" spans="1:21" ht="12.75" customHeight="1" x14ac:dyDescent="0.3">
      <c r="A515" s="17"/>
      <c r="B515" s="17"/>
      <c r="C515" s="17"/>
      <c r="D515" s="17"/>
      <c r="E515" s="17"/>
      <c r="G515" s="17"/>
      <c r="H515" s="17"/>
      <c r="I515" s="17"/>
      <c r="J515" s="17"/>
      <c r="K515" s="63"/>
      <c r="L515" s="91"/>
      <c r="M515" s="17"/>
      <c r="N515" s="17"/>
      <c r="O515" s="17"/>
      <c r="P515" s="17"/>
      <c r="Q515" s="17"/>
      <c r="R515" s="17"/>
      <c r="S515" s="17"/>
      <c r="T515" s="17"/>
      <c r="U515" s="17"/>
    </row>
    <row r="516" spans="1:21" ht="12.75" customHeight="1" x14ac:dyDescent="0.3">
      <c r="A516" s="17"/>
      <c r="B516" s="17"/>
      <c r="C516" s="17"/>
      <c r="D516" s="17"/>
      <c r="E516" s="17"/>
      <c r="G516" s="17"/>
      <c r="H516" s="17"/>
      <c r="I516" s="17"/>
      <c r="J516" s="17"/>
      <c r="K516" s="63"/>
      <c r="L516" s="91"/>
      <c r="M516" s="17"/>
      <c r="N516" s="17"/>
      <c r="O516" s="17"/>
      <c r="P516" s="17"/>
      <c r="Q516" s="17"/>
      <c r="R516" s="17"/>
      <c r="S516" s="17"/>
      <c r="T516" s="17"/>
      <c r="U516" s="17"/>
    </row>
    <row r="517" spans="1:21" ht="12.75" customHeight="1" x14ac:dyDescent="0.3">
      <c r="A517" s="17"/>
      <c r="B517" s="17"/>
      <c r="C517" s="17"/>
      <c r="D517" s="17"/>
      <c r="E517" s="17"/>
      <c r="G517" s="17"/>
      <c r="H517" s="17"/>
      <c r="I517" s="17"/>
      <c r="J517" s="17"/>
      <c r="K517" s="63"/>
      <c r="L517" s="91"/>
      <c r="M517" s="17"/>
      <c r="N517" s="17"/>
      <c r="O517" s="17"/>
      <c r="P517" s="17"/>
      <c r="Q517" s="17"/>
      <c r="R517" s="17"/>
      <c r="S517" s="17"/>
      <c r="T517" s="17"/>
      <c r="U517" s="17"/>
    </row>
    <row r="518" spans="1:21" ht="12.75" customHeight="1" x14ac:dyDescent="0.3">
      <c r="A518" s="17"/>
      <c r="B518" s="17"/>
      <c r="C518" s="17"/>
      <c r="D518" s="17"/>
      <c r="E518" s="17"/>
      <c r="G518" s="17"/>
      <c r="H518" s="17"/>
      <c r="I518" s="17"/>
      <c r="J518" s="17"/>
      <c r="K518" s="63"/>
      <c r="L518" s="91"/>
      <c r="M518" s="17"/>
      <c r="N518" s="17"/>
      <c r="O518" s="17"/>
      <c r="P518" s="17"/>
      <c r="Q518" s="17"/>
      <c r="R518" s="17"/>
      <c r="S518" s="17"/>
      <c r="T518" s="17"/>
      <c r="U518" s="17"/>
    </row>
    <row r="519" spans="1:21" ht="12.75" customHeight="1" x14ac:dyDescent="0.3">
      <c r="A519" s="17"/>
      <c r="B519" s="17"/>
      <c r="C519" s="17"/>
      <c r="D519" s="17"/>
      <c r="E519" s="17"/>
      <c r="G519" s="17"/>
      <c r="H519" s="17"/>
      <c r="I519" s="17"/>
      <c r="J519" s="17"/>
      <c r="K519" s="63"/>
      <c r="L519" s="91"/>
      <c r="M519" s="17"/>
      <c r="N519" s="17"/>
      <c r="O519" s="17"/>
      <c r="P519" s="17"/>
      <c r="Q519" s="17"/>
      <c r="R519" s="17"/>
      <c r="S519" s="17"/>
      <c r="T519" s="17"/>
      <c r="U519" s="17"/>
    </row>
    <row r="520" spans="1:21" ht="12.75" customHeight="1" x14ac:dyDescent="0.3">
      <c r="A520" s="17"/>
      <c r="B520" s="17"/>
      <c r="C520" s="17"/>
      <c r="D520" s="17"/>
      <c r="E520" s="17"/>
      <c r="G520" s="17"/>
      <c r="H520" s="17"/>
      <c r="I520" s="17"/>
      <c r="J520" s="17"/>
      <c r="K520" s="63"/>
      <c r="L520" s="91"/>
      <c r="M520" s="17"/>
      <c r="N520" s="17"/>
      <c r="O520" s="17"/>
      <c r="P520" s="17"/>
      <c r="Q520" s="17"/>
      <c r="R520" s="17"/>
      <c r="S520" s="17"/>
      <c r="T520" s="17"/>
      <c r="U520" s="17"/>
    </row>
    <row r="521" spans="1:21" ht="12.75" customHeight="1" x14ac:dyDescent="0.3">
      <c r="A521" s="17"/>
      <c r="B521" s="17"/>
      <c r="C521" s="17"/>
      <c r="D521" s="17"/>
      <c r="E521" s="17"/>
      <c r="G521" s="17"/>
      <c r="H521" s="17"/>
      <c r="I521" s="17"/>
      <c r="J521" s="17"/>
      <c r="K521" s="63"/>
      <c r="L521" s="91"/>
      <c r="M521" s="17"/>
      <c r="N521" s="17"/>
      <c r="O521" s="17"/>
      <c r="P521" s="17"/>
      <c r="Q521" s="17"/>
      <c r="R521" s="17"/>
      <c r="S521" s="17"/>
      <c r="T521" s="17"/>
      <c r="U521" s="17"/>
    </row>
    <row r="522" spans="1:21" ht="12.75" customHeight="1" x14ac:dyDescent="0.3">
      <c r="A522" s="17"/>
      <c r="B522" s="17"/>
      <c r="C522" s="17"/>
      <c r="D522" s="17"/>
      <c r="E522" s="17"/>
      <c r="G522" s="17"/>
      <c r="H522" s="17"/>
      <c r="I522" s="17"/>
      <c r="J522" s="17"/>
      <c r="K522" s="63"/>
      <c r="L522" s="91"/>
      <c r="M522" s="17"/>
      <c r="N522" s="17"/>
      <c r="O522" s="17"/>
      <c r="P522" s="17"/>
      <c r="Q522" s="17"/>
      <c r="R522" s="17"/>
      <c r="S522" s="17"/>
      <c r="T522" s="17"/>
      <c r="U522" s="17"/>
    </row>
    <row r="523" spans="1:21" ht="12.75" customHeight="1" x14ac:dyDescent="0.3">
      <c r="A523" s="17"/>
      <c r="B523" s="17"/>
      <c r="C523" s="17"/>
      <c r="D523" s="17"/>
      <c r="E523" s="17"/>
      <c r="G523" s="17"/>
      <c r="H523" s="17"/>
      <c r="I523" s="17"/>
      <c r="J523" s="17"/>
      <c r="K523" s="63"/>
      <c r="L523" s="91"/>
      <c r="M523" s="17"/>
      <c r="N523" s="17"/>
      <c r="O523" s="17"/>
      <c r="P523" s="17"/>
      <c r="Q523" s="17"/>
      <c r="R523" s="17"/>
      <c r="S523" s="17"/>
      <c r="T523" s="17"/>
      <c r="U523" s="17"/>
    </row>
    <row r="524" spans="1:21" ht="12.75" customHeight="1" x14ac:dyDescent="0.3">
      <c r="A524" s="17"/>
      <c r="B524" s="17"/>
      <c r="C524" s="17"/>
      <c r="D524" s="17"/>
      <c r="E524" s="17"/>
      <c r="G524" s="17"/>
      <c r="H524" s="17"/>
      <c r="I524" s="17"/>
      <c r="J524" s="17"/>
      <c r="K524" s="63"/>
      <c r="L524" s="91"/>
      <c r="M524" s="17"/>
      <c r="N524" s="17"/>
      <c r="O524" s="17"/>
      <c r="P524" s="17"/>
      <c r="Q524" s="17"/>
      <c r="R524" s="17"/>
      <c r="S524" s="17"/>
      <c r="T524" s="17"/>
      <c r="U524" s="17"/>
    </row>
    <row r="525" spans="1:21" ht="12.75" customHeight="1" x14ac:dyDescent="0.3">
      <c r="A525" s="17"/>
      <c r="B525" s="17"/>
      <c r="C525" s="17"/>
      <c r="D525" s="17"/>
      <c r="E525" s="17"/>
      <c r="G525" s="17"/>
      <c r="H525" s="17"/>
      <c r="I525" s="17"/>
      <c r="J525" s="17"/>
      <c r="K525" s="63"/>
      <c r="L525" s="91"/>
      <c r="M525" s="17"/>
      <c r="N525" s="17"/>
      <c r="O525" s="17"/>
      <c r="P525" s="17"/>
      <c r="Q525" s="17"/>
      <c r="R525" s="17"/>
      <c r="S525" s="17"/>
      <c r="T525" s="17"/>
      <c r="U525" s="17"/>
    </row>
    <row r="526" spans="1:21" ht="12.75" customHeight="1" x14ac:dyDescent="0.3">
      <c r="A526" s="17"/>
      <c r="B526" s="17"/>
      <c r="C526" s="17"/>
      <c r="D526" s="17"/>
      <c r="E526" s="17"/>
      <c r="G526" s="17"/>
      <c r="H526" s="17"/>
      <c r="I526" s="17"/>
      <c r="J526" s="17"/>
      <c r="K526" s="63"/>
      <c r="L526" s="91"/>
      <c r="M526" s="17"/>
      <c r="N526" s="17"/>
      <c r="O526" s="17"/>
      <c r="P526" s="17"/>
      <c r="Q526" s="17"/>
      <c r="R526" s="17"/>
      <c r="S526" s="17"/>
      <c r="T526" s="17"/>
      <c r="U526" s="17"/>
    </row>
    <row r="527" spans="1:21" ht="12.75" customHeight="1" x14ac:dyDescent="0.3">
      <c r="A527" s="17"/>
      <c r="B527" s="17"/>
      <c r="C527" s="17"/>
      <c r="D527" s="17"/>
      <c r="E527" s="17"/>
      <c r="G527" s="17"/>
      <c r="H527" s="17"/>
      <c r="I527" s="17"/>
      <c r="J527" s="17"/>
      <c r="K527" s="63"/>
      <c r="L527" s="91"/>
      <c r="M527" s="17"/>
      <c r="N527" s="17"/>
      <c r="O527" s="17"/>
      <c r="P527" s="17"/>
      <c r="Q527" s="17"/>
      <c r="R527" s="17"/>
      <c r="S527" s="17"/>
      <c r="T527" s="17"/>
      <c r="U527" s="17"/>
    </row>
    <row r="528" spans="1:21" ht="12.75" customHeight="1" x14ac:dyDescent="0.3">
      <c r="A528" s="17"/>
      <c r="B528" s="17"/>
      <c r="C528" s="17"/>
      <c r="D528" s="17"/>
      <c r="E528" s="17"/>
      <c r="G528" s="17"/>
      <c r="H528" s="17"/>
      <c r="I528" s="17"/>
      <c r="J528" s="17"/>
      <c r="K528" s="63"/>
      <c r="L528" s="91"/>
      <c r="M528" s="17"/>
      <c r="N528" s="17"/>
      <c r="O528" s="17"/>
      <c r="P528" s="17"/>
      <c r="Q528" s="17"/>
      <c r="R528" s="17"/>
      <c r="S528" s="17"/>
      <c r="T528" s="17"/>
      <c r="U528" s="17"/>
    </row>
    <row r="529" spans="1:21" ht="12.75" customHeight="1" x14ac:dyDescent="0.3">
      <c r="A529" s="17"/>
      <c r="B529" s="17"/>
      <c r="C529" s="17"/>
      <c r="D529" s="17"/>
      <c r="E529" s="17"/>
      <c r="G529" s="17"/>
      <c r="H529" s="17"/>
      <c r="I529" s="17"/>
      <c r="J529" s="17"/>
      <c r="K529" s="63"/>
      <c r="L529" s="91"/>
      <c r="M529" s="17"/>
      <c r="N529" s="17"/>
      <c r="O529" s="17"/>
      <c r="P529" s="17"/>
      <c r="Q529" s="17"/>
      <c r="R529" s="17"/>
      <c r="S529" s="17"/>
      <c r="T529" s="17"/>
      <c r="U529" s="17"/>
    </row>
    <row r="530" spans="1:21" ht="12.75" customHeight="1" x14ac:dyDescent="0.3">
      <c r="A530" s="17"/>
      <c r="B530" s="17"/>
      <c r="C530" s="17"/>
      <c r="D530" s="17"/>
      <c r="E530" s="17"/>
      <c r="G530" s="17"/>
      <c r="H530" s="17"/>
      <c r="I530" s="17"/>
      <c r="J530" s="17"/>
      <c r="K530" s="63"/>
      <c r="L530" s="91"/>
      <c r="M530" s="17"/>
      <c r="N530" s="17"/>
      <c r="O530" s="17"/>
      <c r="P530" s="17"/>
      <c r="Q530" s="17"/>
      <c r="R530" s="17"/>
      <c r="S530" s="17"/>
      <c r="T530" s="17"/>
      <c r="U530" s="17"/>
    </row>
    <row r="531" spans="1:21" ht="12.75" customHeight="1" x14ac:dyDescent="0.3">
      <c r="A531" s="17"/>
      <c r="B531" s="17"/>
      <c r="C531" s="17"/>
      <c r="D531" s="17"/>
      <c r="E531" s="17"/>
      <c r="G531" s="17"/>
      <c r="H531" s="17"/>
      <c r="I531" s="17"/>
      <c r="J531" s="17"/>
      <c r="K531" s="63"/>
      <c r="L531" s="91"/>
      <c r="M531" s="17"/>
      <c r="N531" s="17"/>
      <c r="O531" s="17"/>
      <c r="P531" s="17"/>
      <c r="Q531" s="17"/>
      <c r="R531" s="17"/>
      <c r="S531" s="17"/>
      <c r="T531" s="17"/>
      <c r="U531" s="17"/>
    </row>
    <row r="532" spans="1:21" ht="12.75" customHeight="1" x14ac:dyDescent="0.3">
      <c r="A532" s="17"/>
      <c r="B532" s="17"/>
      <c r="C532" s="17"/>
      <c r="D532" s="17"/>
      <c r="E532" s="17"/>
      <c r="G532" s="17"/>
      <c r="H532" s="17"/>
      <c r="I532" s="17"/>
      <c r="J532" s="17"/>
      <c r="K532" s="63"/>
      <c r="L532" s="91"/>
      <c r="M532" s="17"/>
      <c r="N532" s="17"/>
      <c r="O532" s="17"/>
      <c r="P532" s="17"/>
      <c r="Q532" s="17"/>
      <c r="R532" s="17"/>
      <c r="S532" s="17"/>
      <c r="T532" s="17"/>
      <c r="U532" s="17"/>
    </row>
    <row r="533" spans="1:21" ht="12.75" customHeight="1" x14ac:dyDescent="0.3">
      <c r="A533" s="17"/>
      <c r="B533" s="17"/>
      <c r="C533" s="17"/>
      <c r="D533" s="17"/>
      <c r="E533" s="17"/>
      <c r="G533" s="17"/>
      <c r="H533" s="17"/>
      <c r="I533" s="17"/>
      <c r="J533" s="17"/>
      <c r="K533" s="63"/>
      <c r="L533" s="91"/>
      <c r="M533" s="17"/>
      <c r="N533" s="17"/>
      <c r="O533" s="17"/>
      <c r="P533" s="17"/>
      <c r="Q533" s="17"/>
      <c r="R533" s="17"/>
      <c r="S533" s="17"/>
      <c r="T533" s="17"/>
      <c r="U533" s="17"/>
    </row>
    <row r="534" spans="1:21" ht="12.75" customHeight="1" x14ac:dyDescent="0.3">
      <c r="A534" s="17"/>
      <c r="B534" s="17"/>
      <c r="C534" s="17"/>
      <c r="D534" s="17"/>
      <c r="E534" s="17"/>
      <c r="G534" s="17"/>
      <c r="H534" s="17"/>
      <c r="I534" s="17"/>
      <c r="J534" s="17"/>
      <c r="K534" s="63"/>
      <c r="L534" s="91"/>
      <c r="M534" s="17"/>
      <c r="N534" s="17"/>
      <c r="O534" s="17"/>
      <c r="P534" s="17"/>
      <c r="Q534" s="17"/>
      <c r="R534" s="17"/>
      <c r="S534" s="17"/>
      <c r="T534" s="17"/>
      <c r="U534" s="17"/>
    </row>
    <row r="535" spans="1:21" ht="12.75" customHeight="1" x14ac:dyDescent="0.3">
      <c r="A535" s="17"/>
      <c r="B535" s="17"/>
      <c r="C535" s="17"/>
      <c r="D535" s="17"/>
      <c r="E535" s="17"/>
      <c r="G535" s="17"/>
      <c r="H535" s="17"/>
      <c r="I535" s="17"/>
      <c r="J535" s="17"/>
      <c r="K535" s="63"/>
      <c r="L535" s="91"/>
      <c r="M535" s="17"/>
      <c r="N535" s="17"/>
      <c r="O535" s="17"/>
      <c r="P535" s="17"/>
      <c r="Q535" s="17"/>
      <c r="R535" s="17"/>
      <c r="S535" s="17"/>
      <c r="T535" s="17"/>
      <c r="U535" s="17"/>
    </row>
    <row r="536" spans="1:21" ht="12.75" customHeight="1" x14ac:dyDescent="0.3">
      <c r="A536" s="17"/>
      <c r="B536" s="17"/>
      <c r="C536" s="17"/>
      <c r="D536" s="17"/>
      <c r="E536" s="17"/>
      <c r="G536" s="17"/>
      <c r="H536" s="17"/>
      <c r="I536" s="17"/>
      <c r="J536" s="17"/>
      <c r="K536" s="63"/>
      <c r="L536" s="91"/>
      <c r="M536" s="17"/>
      <c r="N536" s="17"/>
      <c r="O536" s="17"/>
      <c r="P536" s="17"/>
      <c r="Q536" s="17"/>
      <c r="R536" s="17"/>
      <c r="S536" s="17"/>
      <c r="T536" s="17"/>
      <c r="U536" s="17"/>
    </row>
    <row r="537" spans="1:21" ht="12.75" customHeight="1" x14ac:dyDescent="0.3">
      <c r="A537" s="17"/>
      <c r="B537" s="17"/>
      <c r="C537" s="17"/>
      <c r="D537" s="17"/>
      <c r="E537" s="17"/>
      <c r="G537" s="17"/>
      <c r="H537" s="17"/>
      <c r="I537" s="17"/>
      <c r="J537" s="17"/>
      <c r="K537" s="63"/>
      <c r="L537" s="91"/>
      <c r="M537" s="17"/>
      <c r="N537" s="17"/>
      <c r="O537" s="17"/>
      <c r="P537" s="17"/>
      <c r="Q537" s="17"/>
      <c r="R537" s="17"/>
      <c r="S537" s="17"/>
      <c r="T537" s="17"/>
      <c r="U537" s="17"/>
    </row>
    <row r="538" spans="1:21" ht="12.75" customHeight="1" x14ac:dyDescent="0.3">
      <c r="A538" s="17"/>
      <c r="B538" s="17"/>
      <c r="C538" s="17"/>
      <c r="D538" s="17"/>
      <c r="E538" s="17"/>
      <c r="G538" s="17"/>
      <c r="H538" s="17"/>
      <c r="I538" s="17"/>
      <c r="J538" s="17"/>
      <c r="K538" s="63"/>
      <c r="L538" s="91"/>
      <c r="M538" s="17"/>
      <c r="N538" s="17"/>
      <c r="O538" s="17"/>
      <c r="P538" s="17"/>
      <c r="Q538" s="17"/>
      <c r="R538" s="17"/>
      <c r="S538" s="17"/>
      <c r="T538" s="17"/>
      <c r="U538" s="1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Cálculos</vt:lpstr>
      <vt:lpstr>Composición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Dolores Román</dc:creator>
  <cp:lastModifiedBy>Victoria</cp:lastModifiedBy>
  <dcterms:created xsi:type="dcterms:W3CDTF">2020-09-01T18:10:25Z</dcterms:created>
  <dcterms:modified xsi:type="dcterms:W3CDTF">2021-08-30T20:31:58Z</dcterms:modified>
</cp:coreProperties>
</file>